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01.04.2022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<sst xmlns="http://schemas.openxmlformats.org/spreadsheetml/2006/main" count="244" uniqueCount="89">
  <si>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</si>
  <si>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</si>
  <si>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</si>
  <si>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</si>
  <si>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</si>
  <si>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</si>
  <si>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</si>
  <si>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</si>
  <si>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0300</t>
  </si>
  <si>
    <t>0310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</si>
  <si>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</si>
  <si>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</si>
  <si>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</si>
  <si>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</si>
  <si>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</si>
  <si>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</si>
  <si>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</si>
  <si>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</si>
  <si>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</si>
  <si>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 решению муниципального комитета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</si>
  <si>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</si>
  <si>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</si>
  <si>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</si>
  <si>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</si>
  <si>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</si>
  <si>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</si>
  <si>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</si>
  <si>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</si>
  <si>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</si>
  <si>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</si>
  <si>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</si>
  <si>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</si>
  <si>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</si>
  <si>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</si>
  <si>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</si>
  <si>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</si>
  <si>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</si>
  <si>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</si>
  <si>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</si>
  <si>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Национальная безопасность и правоохранительная деятельность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</si>
  <si>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</si>
  <si>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</si>
  <si>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</si>
  <si>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</si>
  <si>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</si>
  <si>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</si>
  <si>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</si>
  <si>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</si>
  <si>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</si>
  <si>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</si>
  <si>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</si>
  <si>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</si>
  <si>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</si>
  <si>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</si>
  <si>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</si>
  <si>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</si>
  <si>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</si>
  <si>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</si>
  <si>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</si>
  <si>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</si>
  <si>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</si>
  <si>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</si>
  <si>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</si>
  <si>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</si>
  <si>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0500120050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</si>
  <si>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</si>
  <si>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</si>
  <si>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</si>
  <si>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</si>
  <si>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</si>
  <si>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</si>
  <si>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</si>
  <si>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</si>
  <si>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</si>
  <si>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</si>
  <si>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</si>
  <si>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</si>
  <si>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</si>
  <si>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</si>
  <si>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</si>
  <si>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1 квартал 2022 года</t>
  </si>
  <si>
    <t>Уточненный  план на 2022 год</t>
  </si>
  <si>
    <t>Кассовое исполнение за 1 квартал 2022 года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</si>
  <si>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</si>
  <si>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на 2022 год»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</si>
  <si>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</si>
  <si>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</si>
  <si>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</si>
  <si>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от 01.06.2022г.  № 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</si>
</sst>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2">
      <selection activeCell="A6" sqref="A6:G6"/>
    </sheetView>
  </sheetViews>
  <sheetFormatPr defaultColWidth="9.00390625" defaultRowHeight="12.75"/>
  <cols>
    <col min="1" max="1" width="42.625" style="0" customWidth="1"/>
    <col min="2" max="2" width="7.625" style="0" customWidth="1"/>
    <col min="3" max="3" width="13.75390625" style="0" customWidth="1"/>
    <col min="4" max="4" width="5.875" style="0" customWidth="1"/>
    <col min="5" max="5" width="12.875" style="0" customWidth="1"/>
    <col min="6" max="6" width="12.125" style="0" customWidth="1"/>
    <col min="7" max="7" width="7.00390625" style="0" customWidth="1"/>
  </cols>
  <sheetData>
    <row r="1" spans="1:7" ht="15">
      <c r="A1" s="19"/>
      <c r="B1" s="20"/>
      <c r="C1" s="20"/>
      <c r="D1" s="21"/>
      <c r="E1" s="40" t="s">
        <v>47</v>
      </c>
      <c r="F1" s="40"/>
      <c r="G1" s="40"/>
    </row>
    <row r="2" spans="1:7" ht="15">
      <c r="A2" s="19"/>
      <c r="B2" s="20"/>
      <c r="C2" s="20"/>
      <c r="D2" s="21"/>
      <c r="E2" s="21"/>
      <c r="F2" s="21"/>
      <c r="G2" s="22" t="s">
        <v>19</v>
      </c>
    </row>
    <row r="3" spans="1:7" ht="15">
      <c r="A3" s="19"/>
      <c r="B3" s="20"/>
      <c r="C3" s="20"/>
      <c r="D3" s="21"/>
      <c r="E3" s="21"/>
      <c r="F3" s="21"/>
      <c r="G3" s="22" t="s">
        <v>20</v>
      </c>
    </row>
    <row r="4" spans="1:7" ht="15">
      <c r="A4" s="19"/>
      <c r="B4" s="20"/>
      <c r="C4" s="20"/>
      <c r="D4" s="21"/>
      <c r="E4" s="21"/>
      <c r="F4" s="21"/>
      <c r="G4" s="22" t="s">
        <v>42</v>
      </c>
    </row>
    <row r="5" spans="1:7" ht="15.75">
      <c r="A5" s="19"/>
      <c r="B5" s="20"/>
      <c r="C5" s="20"/>
      <c r="D5" s="23"/>
      <c r="E5" s="41" t="s">
        <v>88</v>
      </c>
      <c r="F5" s="41"/>
      <c r="G5" s="41"/>
    </row>
    <row r="6" spans="1:7" ht="46.5" customHeight="1">
      <c r="A6" s="42" t="s">
        <v>80</v>
      </c>
      <c r="B6" s="42"/>
      <c r="C6" s="42"/>
      <c r="D6" s="42"/>
      <c r="E6" s="42"/>
      <c r="F6" s="42"/>
      <c r="G6" s="42"/>
    </row>
    <row r="7" spans="1:7" ht="15">
      <c r="A7" s="24"/>
      <c r="B7" s="25"/>
      <c r="C7" s="25"/>
      <c r="D7" s="25"/>
      <c r="E7" s="25"/>
      <c r="F7" s="38" t="s">
        <v>79</v>
      </c>
      <c r="G7" s="39"/>
    </row>
    <row r="8" spans="1:7" ht="81" customHeight="1">
      <c r="A8" s="26" t="s">
        <v>43</v>
      </c>
      <c r="B8" s="26" t="s">
        <v>21</v>
      </c>
      <c r="C8" s="26" t="s">
        <v>22</v>
      </c>
      <c r="D8" s="26" t="s">
        <v>23</v>
      </c>
      <c r="E8" s="26" t="s">
        <v>81</v>
      </c>
      <c r="F8" s="26" t="s">
        <v>82</v>
      </c>
      <c r="G8" s="26" t="s">
        <v>18</v>
      </c>
    </row>
    <row r="9" spans="1:7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</row>
    <row r="10" spans="1:7" ht="15.75">
      <c r="A10" s="30" t="s">
        <v>16</v>
      </c>
      <c r="B10" s="26"/>
      <c r="C10" s="26"/>
      <c r="D10" s="26"/>
      <c r="E10" s="18">
        <f>E11+E12</f>
        <v>6562737</v>
      </c>
      <c r="F10" s="18">
        <f>F11+F12</f>
        <v>1305854.7</v>
      </c>
      <c r="G10" s="18">
        <f>F10/E10*100</f>
        <v>19.89801968294631</v>
      </c>
    </row>
    <row r="11" spans="1:7" ht="15.75">
      <c r="A11" s="29" t="s">
        <v>11</v>
      </c>
      <c r="B11" s="26"/>
      <c r="C11" s="26"/>
      <c r="D11" s="26"/>
      <c r="E11" s="14">
        <v>364000</v>
      </c>
      <c r="F11" s="14">
        <v>45422.66</v>
      </c>
      <c r="G11" s="14">
        <f>F11/E11*100</f>
        <v>12.478752747252749</v>
      </c>
    </row>
    <row r="12" spans="1:7" ht="15.75">
      <c r="A12" s="29" t="s">
        <v>17</v>
      </c>
      <c r="B12" s="26"/>
      <c r="C12" s="26"/>
      <c r="D12" s="26"/>
      <c r="E12" s="14">
        <v>6198737</v>
      </c>
      <c r="F12" s="14">
        <v>1260432.04</v>
      </c>
      <c r="G12" s="14">
        <f>F12/E12*100</f>
        <v>20.333691201933558</v>
      </c>
    </row>
    <row r="13" spans="1:7" ht="15.75">
      <c r="A13" s="30" t="s">
        <v>48</v>
      </c>
      <c r="B13" s="26"/>
      <c r="C13" s="26"/>
      <c r="D13" s="26"/>
      <c r="E13" s="18">
        <f>E70</f>
        <v>6562737</v>
      </c>
      <c r="F13" s="18">
        <f>F70</f>
        <v>1084417.42</v>
      </c>
      <c r="G13" s="18">
        <f>F13/E13*100</f>
        <v>16.523859176438123</v>
      </c>
    </row>
    <row r="14" spans="1:7" ht="15.75">
      <c r="A14" s="1" t="s">
        <v>6</v>
      </c>
      <c r="B14" s="2" t="s">
        <v>7</v>
      </c>
      <c r="C14" s="2" t="s">
        <v>53</v>
      </c>
      <c r="D14" s="2" t="s">
        <v>2</v>
      </c>
      <c r="E14" s="27">
        <f>E15+E20</f>
        <v>1542000</v>
      </c>
      <c r="F14" s="27">
        <f>F15+F20</f>
        <v>542916.5900000001</v>
      </c>
      <c r="G14" s="27">
        <f>F14/E14*100</f>
        <v>35.208598573281456</v>
      </c>
    </row>
    <row r="15" spans="1:7" ht="50.25" customHeight="1">
      <c r="A15" s="3" t="s">
        <v>10</v>
      </c>
      <c r="B15" s="4" t="s">
        <v>1</v>
      </c>
      <c r="C15" s="4" t="s">
        <v>53</v>
      </c>
      <c r="D15" s="4" t="s">
        <v>2</v>
      </c>
      <c r="E15" s="16">
        <f aca="true" t="shared" si="0" ref="E15:F18">E16</f>
        <v>680000</v>
      </c>
      <c r="F15" s="16">
        <f t="shared" si="0"/>
        <v>189377</v>
      </c>
      <c r="G15" s="17">
        <f aca="true" t="shared" si="1" ref="G15:G48">F15/E15*100</f>
        <v>27.849558823529414</v>
      </c>
    </row>
    <row r="16" spans="1:7" ht="51" customHeight="1">
      <c r="A16" s="5" t="s">
        <v>44</v>
      </c>
      <c r="B16" s="6" t="s">
        <v>1</v>
      </c>
      <c r="C16" s="6" t="s">
        <v>54</v>
      </c>
      <c r="D16" s="6" t="s">
        <v>2</v>
      </c>
      <c r="E16" s="28">
        <f>E17</f>
        <v>680000</v>
      </c>
      <c r="F16" s="28">
        <f t="shared" si="0"/>
        <v>189377</v>
      </c>
      <c r="G16" s="17">
        <f t="shared" si="1"/>
        <v>27.849558823529414</v>
      </c>
    </row>
    <row r="17" spans="1:7" ht="17.25" customHeight="1">
      <c r="A17" s="5" t="s">
        <v>24</v>
      </c>
      <c r="B17" s="6" t="s">
        <v>1</v>
      </c>
      <c r="C17" s="11" t="s">
        <v>62</v>
      </c>
      <c r="D17" s="9" t="s">
        <v>2</v>
      </c>
      <c r="E17" s="28">
        <f t="shared" si="0"/>
        <v>680000</v>
      </c>
      <c r="F17" s="28">
        <f t="shared" si="0"/>
        <v>189377</v>
      </c>
      <c r="G17" s="17">
        <f t="shared" si="1"/>
        <v>27.849558823529414</v>
      </c>
    </row>
    <row r="18" spans="1:7" ht="99.75" customHeight="1">
      <c r="A18" s="5" t="s">
        <v>25</v>
      </c>
      <c r="B18" s="6" t="s">
        <v>1</v>
      </c>
      <c r="C18" s="11" t="s">
        <v>62</v>
      </c>
      <c r="D18" s="9" t="s">
        <v>26</v>
      </c>
      <c r="E18" s="28">
        <f t="shared" si="0"/>
        <v>680000</v>
      </c>
      <c r="F18" s="28">
        <f t="shared" si="0"/>
        <v>189377</v>
      </c>
      <c r="G18" s="17">
        <f t="shared" si="1"/>
        <v>27.849558823529414</v>
      </c>
    </row>
    <row r="19" spans="1:7" ht="49.5" customHeight="1">
      <c r="A19" s="5" t="s">
        <v>27</v>
      </c>
      <c r="B19" s="6" t="s">
        <v>1</v>
      </c>
      <c r="C19" s="11" t="s">
        <v>62</v>
      </c>
      <c r="D19" s="9" t="s">
        <v>28</v>
      </c>
      <c r="E19" s="28">
        <v>680000</v>
      </c>
      <c r="F19" s="28">
        <v>189377</v>
      </c>
      <c r="G19" s="17">
        <f t="shared" si="1"/>
        <v>27.849558823529414</v>
      </c>
    </row>
    <row r="20" spans="1:7" ht="97.5" customHeight="1">
      <c r="A20" s="3" t="s">
        <v>29</v>
      </c>
      <c r="B20" s="4" t="s">
        <v>3</v>
      </c>
      <c r="C20" s="4" t="s">
        <v>53</v>
      </c>
      <c r="D20" s="4" t="s">
        <v>2</v>
      </c>
      <c r="E20" s="16">
        <f>E21</f>
        <v>862000</v>
      </c>
      <c r="F20" s="17">
        <f>F21</f>
        <v>353539.59</v>
      </c>
      <c r="G20" s="17">
        <f t="shared" si="1"/>
        <v>41.013873549883996</v>
      </c>
    </row>
    <row r="21" spans="1:7" ht="49.5" customHeight="1">
      <c r="A21" s="5" t="s">
        <v>44</v>
      </c>
      <c r="B21" s="4" t="s">
        <v>3</v>
      </c>
      <c r="C21" s="6" t="s">
        <v>54</v>
      </c>
      <c r="D21" s="4" t="s">
        <v>2</v>
      </c>
      <c r="E21" s="16">
        <f>E22</f>
        <v>862000</v>
      </c>
      <c r="F21" s="17">
        <f>F22</f>
        <v>353539.59</v>
      </c>
      <c r="G21" s="17">
        <f t="shared" si="1"/>
        <v>41.013873549883996</v>
      </c>
    </row>
    <row r="22" spans="1:7" ht="50.25" customHeight="1">
      <c r="A22" s="5" t="s">
        <v>45</v>
      </c>
      <c r="B22" s="6" t="s">
        <v>3</v>
      </c>
      <c r="C22" s="6" t="s">
        <v>63</v>
      </c>
      <c r="D22" s="6" t="s">
        <v>2</v>
      </c>
      <c r="E22" s="28">
        <f>E23+E25+E27</f>
        <v>862000</v>
      </c>
      <c r="F22" s="28">
        <f>F23+F25+F27</f>
        <v>353539.59</v>
      </c>
      <c r="G22" s="17">
        <f t="shared" si="1"/>
        <v>41.013873549883996</v>
      </c>
    </row>
    <row r="23" spans="1:7" ht="97.5" customHeight="1">
      <c r="A23" s="5" t="s">
        <v>25</v>
      </c>
      <c r="B23" s="6" t="s">
        <v>3</v>
      </c>
      <c r="C23" s="6" t="s">
        <v>63</v>
      </c>
      <c r="D23" s="6" t="s">
        <v>26</v>
      </c>
      <c r="E23" s="28">
        <f>E24</f>
        <v>680000</v>
      </c>
      <c r="F23" s="28">
        <f>F24</f>
        <v>271046.2</v>
      </c>
      <c r="G23" s="17">
        <f t="shared" si="1"/>
        <v>39.85973529411765</v>
      </c>
    </row>
    <row r="24" spans="1:7" ht="50.25" customHeight="1">
      <c r="A24" s="5" t="s">
        <v>27</v>
      </c>
      <c r="B24" s="6" t="s">
        <v>3</v>
      </c>
      <c r="C24" s="6" t="s">
        <v>63</v>
      </c>
      <c r="D24" s="6" t="s">
        <v>28</v>
      </c>
      <c r="E24" s="28">
        <v>680000</v>
      </c>
      <c r="F24" s="28">
        <v>271046.2</v>
      </c>
      <c r="G24" s="17">
        <f t="shared" si="1"/>
        <v>39.85973529411765</v>
      </c>
    </row>
    <row r="25" spans="1:7" ht="36" customHeight="1">
      <c r="A25" s="5" t="s">
        <v>30</v>
      </c>
      <c r="B25" s="6" t="s">
        <v>3</v>
      </c>
      <c r="C25" s="6" t="s">
        <v>63</v>
      </c>
      <c r="D25" s="6" t="s">
        <v>31</v>
      </c>
      <c r="E25" s="28">
        <f>E26</f>
        <v>179000</v>
      </c>
      <c r="F25" s="28">
        <f>F26</f>
        <v>81370.43</v>
      </c>
      <c r="G25" s="17">
        <f t="shared" si="1"/>
        <v>45.4583407821229</v>
      </c>
    </row>
    <row r="26" spans="1:7" ht="48" customHeight="1">
      <c r="A26" s="5" t="s">
        <v>32</v>
      </c>
      <c r="B26" s="6" t="s">
        <v>3</v>
      </c>
      <c r="C26" s="6" t="s">
        <v>63</v>
      </c>
      <c r="D26" s="6" t="s">
        <v>33</v>
      </c>
      <c r="E26" s="28">
        <v>179000</v>
      </c>
      <c r="F26" s="28">
        <v>81370.43</v>
      </c>
      <c r="G26" s="17">
        <f t="shared" si="1"/>
        <v>45.4583407821229</v>
      </c>
    </row>
    <row r="27" spans="1:7" ht="16.5" customHeight="1">
      <c r="A27" s="7" t="s">
        <v>34</v>
      </c>
      <c r="B27" s="6" t="s">
        <v>3</v>
      </c>
      <c r="C27" s="6" t="s">
        <v>63</v>
      </c>
      <c r="D27" s="6" t="s">
        <v>35</v>
      </c>
      <c r="E27" s="28">
        <f>E28</f>
        <v>3000</v>
      </c>
      <c r="F27" s="28">
        <f>F28</f>
        <v>1122.96</v>
      </c>
      <c r="G27" s="17">
        <f t="shared" si="1"/>
        <v>37.432</v>
      </c>
    </row>
    <row r="28" spans="1:7" ht="18" customHeight="1">
      <c r="A28" s="7" t="s">
        <v>36</v>
      </c>
      <c r="B28" s="6" t="s">
        <v>3</v>
      </c>
      <c r="C28" s="6" t="s">
        <v>63</v>
      </c>
      <c r="D28" s="6" t="s">
        <v>37</v>
      </c>
      <c r="E28" s="28">
        <v>3000</v>
      </c>
      <c r="F28" s="28">
        <v>1122.96</v>
      </c>
      <c r="G28" s="17">
        <f t="shared" si="1"/>
        <v>37.432</v>
      </c>
    </row>
    <row r="29" spans="1:7" ht="16.5" customHeight="1">
      <c r="A29" s="1" t="s">
        <v>38</v>
      </c>
      <c r="B29" s="2" t="s">
        <v>12</v>
      </c>
      <c r="C29" s="2" t="s">
        <v>53</v>
      </c>
      <c r="D29" s="2" t="s">
        <v>2</v>
      </c>
      <c r="E29" s="27">
        <f aca="true" t="shared" si="2" ref="E29:F31">E30</f>
        <v>172957</v>
      </c>
      <c r="F29" s="27">
        <f t="shared" si="2"/>
        <v>33153.69</v>
      </c>
      <c r="G29" s="27">
        <f t="shared" si="1"/>
        <v>19.168747145244193</v>
      </c>
    </row>
    <row r="30" spans="1:7" ht="33.75" customHeight="1">
      <c r="A30" s="8" t="s">
        <v>13</v>
      </c>
      <c r="B30" s="9" t="s">
        <v>14</v>
      </c>
      <c r="C30" s="9" t="s">
        <v>53</v>
      </c>
      <c r="D30" s="9" t="s">
        <v>2</v>
      </c>
      <c r="E30" s="28">
        <f t="shared" si="2"/>
        <v>172957</v>
      </c>
      <c r="F30" s="28">
        <f t="shared" si="2"/>
        <v>33153.69</v>
      </c>
      <c r="G30" s="17">
        <f t="shared" si="1"/>
        <v>19.168747145244193</v>
      </c>
    </row>
    <row r="31" spans="1:7" ht="50.25" customHeight="1">
      <c r="A31" s="8" t="s">
        <v>44</v>
      </c>
      <c r="B31" s="9" t="s">
        <v>14</v>
      </c>
      <c r="C31" s="10" t="s">
        <v>54</v>
      </c>
      <c r="D31" s="9" t="s">
        <v>2</v>
      </c>
      <c r="E31" s="28">
        <f>E32</f>
        <v>172957</v>
      </c>
      <c r="F31" s="28">
        <f t="shared" si="2"/>
        <v>33153.69</v>
      </c>
      <c r="G31" s="17">
        <f t="shared" si="1"/>
        <v>19.168747145244193</v>
      </c>
    </row>
    <row r="32" spans="1:7" ht="50.25" customHeight="1">
      <c r="A32" s="8" t="s">
        <v>46</v>
      </c>
      <c r="B32" s="9" t="s">
        <v>14</v>
      </c>
      <c r="C32" s="10" t="s">
        <v>57</v>
      </c>
      <c r="D32" s="9" t="s">
        <v>2</v>
      </c>
      <c r="E32" s="28">
        <f>E33</f>
        <v>172957</v>
      </c>
      <c r="F32" s="28">
        <f>F33</f>
        <v>33153.69</v>
      </c>
      <c r="G32" s="17">
        <f t="shared" si="1"/>
        <v>19.168747145244193</v>
      </c>
    </row>
    <row r="33" spans="1:7" ht="47.25" customHeight="1">
      <c r="A33" s="5" t="s">
        <v>15</v>
      </c>
      <c r="B33" s="9" t="s">
        <v>14</v>
      </c>
      <c r="C33" s="6" t="s">
        <v>58</v>
      </c>
      <c r="D33" s="6" t="s">
        <v>2</v>
      </c>
      <c r="E33" s="28">
        <f>E34+E36</f>
        <v>172957</v>
      </c>
      <c r="F33" s="28">
        <f>F34+F36</f>
        <v>33153.69</v>
      </c>
      <c r="G33" s="17">
        <f t="shared" si="1"/>
        <v>19.168747145244193</v>
      </c>
    </row>
    <row r="34" spans="1:7" ht="100.5" customHeight="1">
      <c r="A34" s="5" t="s">
        <v>25</v>
      </c>
      <c r="B34" s="9" t="s">
        <v>14</v>
      </c>
      <c r="C34" s="6" t="s">
        <v>58</v>
      </c>
      <c r="D34" s="6" t="s">
        <v>26</v>
      </c>
      <c r="E34" s="28">
        <f>E35</f>
        <v>170900</v>
      </c>
      <c r="F34" s="28">
        <f>F35</f>
        <v>33153.69</v>
      </c>
      <c r="G34" s="17">
        <f t="shared" si="1"/>
        <v>19.399467524868346</v>
      </c>
    </row>
    <row r="35" spans="1:7" ht="49.5" customHeight="1">
      <c r="A35" s="5" t="s">
        <v>27</v>
      </c>
      <c r="B35" s="9" t="s">
        <v>14</v>
      </c>
      <c r="C35" s="6" t="s">
        <v>58</v>
      </c>
      <c r="D35" s="6" t="s">
        <v>28</v>
      </c>
      <c r="E35" s="28">
        <v>170900</v>
      </c>
      <c r="F35" s="28">
        <v>33153.69</v>
      </c>
      <c r="G35" s="17">
        <f t="shared" si="1"/>
        <v>19.399467524868346</v>
      </c>
    </row>
    <row r="36" spans="1:7" ht="49.5" customHeight="1">
      <c r="A36" s="5" t="s">
        <v>30</v>
      </c>
      <c r="B36" s="9" t="s">
        <v>14</v>
      </c>
      <c r="C36" s="6" t="s">
        <v>58</v>
      </c>
      <c r="D36" s="6" t="s">
        <v>31</v>
      </c>
      <c r="E36" s="28">
        <f>E37</f>
        <v>2057</v>
      </c>
      <c r="F36" s="28">
        <f>F37</f>
        <v>0</v>
      </c>
      <c r="G36" s="17">
        <f t="shared" si="1"/>
        <v>0</v>
      </c>
    </row>
    <row r="37" spans="1:7" ht="49.5" customHeight="1">
      <c r="A37" s="5" t="s">
        <v>32</v>
      </c>
      <c r="B37" s="9" t="s">
        <v>14</v>
      </c>
      <c r="C37" s="6" t="s">
        <v>58</v>
      </c>
      <c r="D37" s="6" t="s">
        <v>33</v>
      </c>
      <c r="E37" s="28">
        <v>2057</v>
      </c>
      <c r="F37" s="28"/>
      <c r="G37" s="17">
        <f t="shared" si="1"/>
        <v>0</v>
      </c>
    </row>
    <row r="38" spans="1:7" ht="30.75" customHeight="1">
      <c r="A38" s="1" t="s">
        <v>39</v>
      </c>
      <c r="B38" s="2" t="s">
        <v>8</v>
      </c>
      <c r="C38" s="2" t="s">
        <v>53</v>
      </c>
      <c r="D38" s="2" t="s">
        <v>2</v>
      </c>
      <c r="E38" s="27">
        <f aca="true" t="shared" si="3" ref="E38:F40">E39</f>
        <v>80000</v>
      </c>
      <c r="F38" s="27">
        <f t="shared" si="3"/>
        <v>0</v>
      </c>
      <c r="G38" s="27">
        <f t="shared" si="1"/>
        <v>0</v>
      </c>
    </row>
    <row r="39" spans="1:7" ht="75" customHeight="1">
      <c r="A39" s="5" t="s">
        <v>83</v>
      </c>
      <c r="B39" s="6" t="s">
        <v>9</v>
      </c>
      <c r="C39" s="6" t="s">
        <v>53</v>
      </c>
      <c r="D39" s="6" t="s">
        <v>2</v>
      </c>
      <c r="E39" s="28">
        <f>E40</f>
        <v>80000</v>
      </c>
      <c r="F39" s="28">
        <f t="shared" si="3"/>
        <v>0</v>
      </c>
      <c r="G39" s="17">
        <f t="shared" si="1"/>
        <v>0</v>
      </c>
    </row>
    <row r="40" spans="1:7" ht="49.5" customHeight="1">
      <c r="A40" s="5" t="s">
        <v>84</v>
      </c>
      <c r="B40" s="6" t="s">
        <v>9</v>
      </c>
      <c r="C40" s="6" t="s">
        <v>64</v>
      </c>
      <c r="D40" s="6" t="s">
        <v>2</v>
      </c>
      <c r="E40" s="28">
        <f>E41</f>
        <v>80000</v>
      </c>
      <c r="F40" s="28">
        <f t="shared" si="3"/>
        <v>0</v>
      </c>
      <c r="G40" s="17">
        <f t="shared" si="1"/>
        <v>0</v>
      </c>
    </row>
    <row r="41" spans="1:7" ht="39" customHeight="1">
      <c r="A41" s="5" t="s">
        <v>30</v>
      </c>
      <c r="B41" s="6" t="s">
        <v>9</v>
      </c>
      <c r="C41" s="6" t="s">
        <v>64</v>
      </c>
      <c r="D41" s="6" t="s">
        <v>31</v>
      </c>
      <c r="E41" s="28">
        <f>E42</f>
        <v>80000</v>
      </c>
      <c r="F41" s="28">
        <f>F42</f>
        <v>0</v>
      </c>
      <c r="G41" s="17">
        <f t="shared" si="1"/>
        <v>0</v>
      </c>
    </row>
    <row r="42" spans="1:7" ht="48.75" customHeight="1">
      <c r="A42" s="5" t="s">
        <v>32</v>
      </c>
      <c r="B42" s="6" t="s">
        <v>9</v>
      </c>
      <c r="C42" s="6" t="s">
        <v>64</v>
      </c>
      <c r="D42" s="6" t="s">
        <v>33</v>
      </c>
      <c r="E42" s="28">
        <v>80000</v>
      </c>
      <c r="F42" s="28"/>
      <c r="G42" s="17">
        <f t="shared" si="1"/>
        <v>0</v>
      </c>
    </row>
    <row r="43" spans="1:7" ht="17.25" customHeight="1">
      <c r="A43" s="31" t="s">
        <v>50</v>
      </c>
      <c r="B43" s="13" t="s">
        <v>49</v>
      </c>
      <c r="C43" s="13" t="s">
        <v>53</v>
      </c>
      <c r="D43" s="13" t="s">
        <v>2</v>
      </c>
      <c r="E43" s="15">
        <f>E44</f>
        <v>3350000</v>
      </c>
      <c r="F43" s="15">
        <f>F44</f>
        <v>0</v>
      </c>
      <c r="G43" s="17">
        <f t="shared" si="1"/>
        <v>0</v>
      </c>
    </row>
    <row r="44" spans="1:7" ht="15.75" customHeight="1">
      <c r="A44" s="5" t="s">
        <v>51</v>
      </c>
      <c r="B44" s="6" t="s">
        <v>52</v>
      </c>
      <c r="C44" s="6" t="s">
        <v>53</v>
      </c>
      <c r="D44" s="6" t="s">
        <v>2</v>
      </c>
      <c r="E44" s="28">
        <f>E45+E49+E53</f>
        <v>3350000</v>
      </c>
      <c r="F44" s="28">
        <f>F45+F49+F53</f>
        <v>0</v>
      </c>
      <c r="G44" s="17">
        <f t="shared" si="1"/>
        <v>0</v>
      </c>
    </row>
    <row r="45" spans="1:7" ht="117.75" customHeight="1">
      <c r="A45" s="5" t="s">
        <v>85</v>
      </c>
      <c r="B45" s="6" t="s">
        <v>52</v>
      </c>
      <c r="C45" s="6" t="s">
        <v>67</v>
      </c>
      <c r="D45" s="6" t="s">
        <v>2</v>
      </c>
      <c r="E45" s="28">
        <f aca="true" t="shared" si="4" ref="E45:F51">E46</f>
        <v>2450000</v>
      </c>
      <c r="F45" s="28">
        <f t="shared" si="4"/>
        <v>0</v>
      </c>
      <c r="G45" s="17">
        <f t="shared" si="1"/>
        <v>0</v>
      </c>
    </row>
    <row r="46" spans="1:7" ht="72" customHeight="1">
      <c r="A46" s="5" t="s">
        <v>68</v>
      </c>
      <c r="B46" s="6" t="s">
        <v>52</v>
      </c>
      <c r="C46" s="6" t="s">
        <v>69</v>
      </c>
      <c r="D46" s="6" t="s">
        <v>2</v>
      </c>
      <c r="E46" s="28">
        <f t="shared" si="4"/>
        <v>2450000</v>
      </c>
      <c r="F46" s="28">
        <f t="shared" si="4"/>
        <v>0</v>
      </c>
      <c r="G46" s="17">
        <f t="shared" si="1"/>
        <v>0</v>
      </c>
    </row>
    <row r="47" spans="1:7" ht="40.5" customHeight="1">
      <c r="A47" s="5" t="s">
        <v>30</v>
      </c>
      <c r="B47" s="6" t="s">
        <v>52</v>
      </c>
      <c r="C47" s="6" t="s">
        <v>69</v>
      </c>
      <c r="D47" s="6" t="s">
        <v>31</v>
      </c>
      <c r="E47" s="28">
        <f t="shared" si="4"/>
        <v>2450000</v>
      </c>
      <c r="F47" s="28">
        <f t="shared" si="4"/>
        <v>0</v>
      </c>
      <c r="G47" s="17">
        <f t="shared" si="1"/>
        <v>0</v>
      </c>
    </row>
    <row r="48" spans="1:7" ht="36.75" customHeight="1">
      <c r="A48" s="5" t="s">
        <v>32</v>
      </c>
      <c r="B48" s="6" t="s">
        <v>52</v>
      </c>
      <c r="C48" s="6" t="s">
        <v>69</v>
      </c>
      <c r="D48" s="6" t="s">
        <v>33</v>
      </c>
      <c r="E48" s="28">
        <v>2450000</v>
      </c>
      <c r="F48" s="28"/>
      <c r="G48" s="17">
        <f t="shared" si="1"/>
        <v>0</v>
      </c>
    </row>
    <row r="49" spans="1:7" ht="87" customHeight="1">
      <c r="A49" s="5" t="s">
        <v>86</v>
      </c>
      <c r="B49" s="6" t="s">
        <v>52</v>
      </c>
      <c r="C49" s="6" t="s">
        <v>71</v>
      </c>
      <c r="D49" s="6" t="s">
        <v>2</v>
      </c>
      <c r="E49" s="28">
        <f t="shared" si="4"/>
        <v>370000</v>
      </c>
      <c r="F49" s="28">
        <f t="shared" si="4"/>
        <v>0</v>
      </c>
      <c r="G49" s="17">
        <f aca="true" t="shared" si="5" ref="G49:G56">F49/E49*100</f>
        <v>0</v>
      </c>
    </row>
    <row r="50" spans="1:7" ht="51.75" customHeight="1">
      <c r="A50" s="5" t="s">
        <v>70</v>
      </c>
      <c r="B50" s="6" t="s">
        <v>52</v>
      </c>
      <c r="C50" s="6" t="s">
        <v>72</v>
      </c>
      <c r="D50" s="6" t="s">
        <v>2</v>
      </c>
      <c r="E50" s="28">
        <f t="shared" si="4"/>
        <v>370000</v>
      </c>
      <c r="F50" s="28">
        <f t="shared" si="4"/>
        <v>0</v>
      </c>
      <c r="G50" s="17">
        <f t="shared" si="5"/>
        <v>0</v>
      </c>
    </row>
    <row r="51" spans="1:7" ht="46.5" customHeight="1">
      <c r="A51" s="5" t="s">
        <v>30</v>
      </c>
      <c r="B51" s="6" t="s">
        <v>52</v>
      </c>
      <c r="C51" s="6" t="s">
        <v>72</v>
      </c>
      <c r="D51" s="6" t="s">
        <v>31</v>
      </c>
      <c r="E51" s="28">
        <f t="shared" si="4"/>
        <v>370000</v>
      </c>
      <c r="F51" s="28">
        <f t="shared" si="4"/>
        <v>0</v>
      </c>
      <c r="G51" s="17">
        <f t="shared" si="5"/>
        <v>0</v>
      </c>
    </row>
    <row r="52" spans="1:7" ht="48" customHeight="1">
      <c r="A52" s="5" t="s">
        <v>32</v>
      </c>
      <c r="B52" s="6" t="s">
        <v>52</v>
      </c>
      <c r="C52" s="6" t="s">
        <v>72</v>
      </c>
      <c r="D52" s="6" t="s">
        <v>33</v>
      </c>
      <c r="E52" s="28">
        <v>370000</v>
      </c>
      <c r="F52" s="28"/>
      <c r="G52" s="17">
        <f t="shared" si="5"/>
        <v>0</v>
      </c>
    </row>
    <row r="53" spans="1:7" ht="86.25" customHeight="1">
      <c r="A53" s="5" t="s">
        <v>87</v>
      </c>
      <c r="B53" s="6" t="s">
        <v>52</v>
      </c>
      <c r="C53" s="6" t="s">
        <v>73</v>
      </c>
      <c r="D53" s="6" t="s">
        <v>2</v>
      </c>
      <c r="E53" s="28">
        <f aca="true" t="shared" si="6" ref="E53:F55">E54</f>
        <v>530000</v>
      </c>
      <c r="F53" s="28">
        <f t="shared" si="6"/>
        <v>0</v>
      </c>
      <c r="G53" s="17">
        <f t="shared" si="5"/>
        <v>0</v>
      </c>
    </row>
    <row r="54" spans="1:7" ht="48" customHeight="1">
      <c r="A54" s="5" t="s">
        <v>70</v>
      </c>
      <c r="B54" s="6" t="s">
        <v>52</v>
      </c>
      <c r="C54" s="6" t="s">
        <v>74</v>
      </c>
      <c r="D54" s="6" t="s">
        <v>2</v>
      </c>
      <c r="E54" s="28">
        <f t="shared" si="6"/>
        <v>530000</v>
      </c>
      <c r="F54" s="28">
        <f t="shared" si="6"/>
        <v>0</v>
      </c>
      <c r="G54" s="17">
        <f t="shared" si="5"/>
        <v>0</v>
      </c>
    </row>
    <row r="55" spans="1:7" ht="48" customHeight="1">
      <c r="A55" s="5" t="s">
        <v>30</v>
      </c>
      <c r="B55" s="6" t="s">
        <v>52</v>
      </c>
      <c r="C55" s="6" t="s">
        <v>74</v>
      </c>
      <c r="D55" s="6" t="s">
        <v>31</v>
      </c>
      <c r="E55" s="28">
        <f t="shared" si="6"/>
        <v>530000</v>
      </c>
      <c r="F55" s="28">
        <f t="shared" si="6"/>
        <v>0</v>
      </c>
      <c r="G55" s="17">
        <f t="shared" si="5"/>
        <v>0</v>
      </c>
    </row>
    <row r="56" spans="1:7" ht="48" customHeight="1">
      <c r="A56" s="5" t="s">
        <v>32</v>
      </c>
      <c r="B56" s="6" t="s">
        <v>52</v>
      </c>
      <c r="C56" s="6" t="s">
        <v>74</v>
      </c>
      <c r="D56" s="6" t="s">
        <v>33</v>
      </c>
      <c r="E56" s="28">
        <v>530000</v>
      </c>
      <c r="F56" s="28"/>
      <c r="G56" s="17">
        <f t="shared" si="5"/>
        <v>0</v>
      </c>
    </row>
    <row r="57" spans="1:7" ht="16.5" customHeight="1">
      <c r="A57" s="1" t="s">
        <v>40</v>
      </c>
      <c r="B57" s="2" t="s">
        <v>5</v>
      </c>
      <c r="C57" s="2" t="s">
        <v>53</v>
      </c>
      <c r="D57" s="2" t="s">
        <v>2</v>
      </c>
      <c r="E57" s="27">
        <f>E58</f>
        <v>1417780</v>
      </c>
      <c r="F57" s="27">
        <f>F58</f>
        <v>508347.14</v>
      </c>
      <c r="G57" s="27">
        <f aca="true" t="shared" si="7" ref="G57:G70">F57/E57*100</f>
        <v>35.855149600079</v>
      </c>
    </row>
    <row r="58" spans="1:7" ht="18" customHeight="1">
      <c r="A58" s="5" t="s">
        <v>0</v>
      </c>
      <c r="B58" s="6" t="s">
        <v>4</v>
      </c>
      <c r="C58" s="6" t="s">
        <v>53</v>
      </c>
      <c r="D58" s="6" t="s">
        <v>2</v>
      </c>
      <c r="E58" s="28">
        <f>E67+E62</f>
        <v>1417780</v>
      </c>
      <c r="F58" s="28">
        <f>F67+F62</f>
        <v>508347.14</v>
      </c>
      <c r="G58" s="17">
        <f t="shared" si="7"/>
        <v>35.855149600079</v>
      </c>
    </row>
    <row r="59" spans="1:7" ht="51" customHeight="1">
      <c r="A59" s="8" t="s">
        <v>44</v>
      </c>
      <c r="B59" s="6" t="s">
        <v>4</v>
      </c>
      <c r="C59" s="6" t="s">
        <v>54</v>
      </c>
      <c r="D59" s="6" t="s">
        <v>2</v>
      </c>
      <c r="E59" s="28">
        <f aca="true" t="shared" si="8" ref="E59:F61">E60</f>
        <v>215780</v>
      </c>
      <c r="F59" s="28">
        <f t="shared" si="8"/>
        <v>139812.68</v>
      </c>
      <c r="G59" s="17">
        <f t="shared" si="7"/>
        <v>64.79408656965427</v>
      </c>
    </row>
    <row r="60" spans="1:7" ht="52.5" customHeight="1">
      <c r="A60" s="8" t="s">
        <v>46</v>
      </c>
      <c r="B60" s="6" t="s">
        <v>4</v>
      </c>
      <c r="C60" s="6" t="s">
        <v>57</v>
      </c>
      <c r="D60" s="6" t="s">
        <v>2</v>
      </c>
      <c r="E60" s="28">
        <f t="shared" si="8"/>
        <v>215780</v>
      </c>
      <c r="F60" s="28">
        <f t="shared" si="8"/>
        <v>139812.68</v>
      </c>
      <c r="G60" s="17">
        <f t="shared" si="7"/>
        <v>64.79408656965427</v>
      </c>
    </row>
    <row r="61" spans="1:7" ht="52.5" customHeight="1">
      <c r="A61" s="8" t="s">
        <v>75</v>
      </c>
      <c r="B61" s="6" t="s">
        <v>4</v>
      </c>
      <c r="C61" s="6" t="s">
        <v>76</v>
      </c>
      <c r="D61" s="6" t="s">
        <v>2</v>
      </c>
      <c r="E61" s="28">
        <f t="shared" si="8"/>
        <v>215780</v>
      </c>
      <c r="F61" s="28">
        <f t="shared" si="8"/>
        <v>139812.68</v>
      </c>
      <c r="G61" s="17">
        <f t="shared" si="7"/>
        <v>64.79408656965427</v>
      </c>
    </row>
    <row r="62" spans="1:7" ht="45.75" customHeight="1">
      <c r="A62" s="5" t="s">
        <v>66</v>
      </c>
      <c r="B62" s="6" t="s">
        <v>4</v>
      </c>
      <c r="C62" s="6" t="s">
        <v>77</v>
      </c>
      <c r="D62" s="6" t="s">
        <v>2</v>
      </c>
      <c r="E62" s="28">
        <f>E63+E65</f>
        <v>215780</v>
      </c>
      <c r="F62" s="28">
        <f>F63+F65</f>
        <v>139812.68</v>
      </c>
      <c r="G62" s="17">
        <f t="shared" si="7"/>
        <v>64.79408656965427</v>
      </c>
    </row>
    <row r="63" spans="1:7" ht="30.75" customHeight="1">
      <c r="A63" s="5" t="s">
        <v>30</v>
      </c>
      <c r="B63" s="6" t="s">
        <v>4</v>
      </c>
      <c r="C63" s="6" t="s">
        <v>77</v>
      </c>
      <c r="D63" s="6" t="s">
        <v>31</v>
      </c>
      <c r="E63" s="28">
        <f>E64</f>
        <v>214780</v>
      </c>
      <c r="F63" s="28">
        <f>F64</f>
        <v>139365.5</v>
      </c>
      <c r="G63" s="17">
        <f t="shared" si="7"/>
        <v>64.88755936306919</v>
      </c>
    </row>
    <row r="64" spans="1:7" ht="46.5" customHeight="1">
      <c r="A64" s="5" t="s">
        <v>32</v>
      </c>
      <c r="B64" s="6" t="s">
        <v>4</v>
      </c>
      <c r="C64" s="6" t="s">
        <v>77</v>
      </c>
      <c r="D64" s="6" t="s">
        <v>33</v>
      </c>
      <c r="E64" s="28">
        <v>214780</v>
      </c>
      <c r="F64" s="28">
        <v>139365.5</v>
      </c>
      <c r="G64" s="17">
        <f t="shared" si="7"/>
        <v>64.88755936306919</v>
      </c>
    </row>
    <row r="65" spans="1:7" ht="18" customHeight="1">
      <c r="A65" s="7" t="s">
        <v>34</v>
      </c>
      <c r="B65" s="6" t="s">
        <v>4</v>
      </c>
      <c r="C65" s="6" t="s">
        <v>77</v>
      </c>
      <c r="D65" s="6" t="s">
        <v>35</v>
      </c>
      <c r="E65" s="28">
        <f>E66</f>
        <v>1000</v>
      </c>
      <c r="F65" s="28">
        <f>F66</f>
        <v>447.18</v>
      </c>
      <c r="G65" s="17">
        <f t="shared" si="7"/>
        <v>44.718</v>
      </c>
    </row>
    <row r="66" spans="1:7" ht="18" customHeight="1">
      <c r="A66" s="7" t="s">
        <v>36</v>
      </c>
      <c r="B66" s="6" t="s">
        <v>4</v>
      </c>
      <c r="C66" s="6" t="s">
        <v>77</v>
      </c>
      <c r="D66" s="6" t="s">
        <v>37</v>
      </c>
      <c r="E66" s="28">
        <v>1000</v>
      </c>
      <c r="F66" s="28">
        <v>447.18</v>
      </c>
      <c r="G66" s="17">
        <f t="shared" si="7"/>
        <v>44.718</v>
      </c>
    </row>
    <row r="67" spans="1:7" ht="69.75" customHeight="1">
      <c r="A67" s="5" t="s">
        <v>65</v>
      </c>
      <c r="B67" s="6" t="s">
        <v>4</v>
      </c>
      <c r="C67" s="6" t="s">
        <v>78</v>
      </c>
      <c r="D67" s="6" t="s">
        <v>2</v>
      </c>
      <c r="E67" s="28">
        <f>E68</f>
        <v>1202000</v>
      </c>
      <c r="F67" s="28">
        <f>F68</f>
        <v>368534.46</v>
      </c>
      <c r="G67" s="17">
        <f t="shared" si="7"/>
        <v>30.660104825291185</v>
      </c>
    </row>
    <row r="68" spans="1:7" ht="18" customHeight="1">
      <c r="A68" s="5" t="s">
        <v>55</v>
      </c>
      <c r="B68" s="6" t="s">
        <v>4</v>
      </c>
      <c r="C68" s="6" t="s">
        <v>78</v>
      </c>
      <c r="D68" s="6" t="s">
        <v>60</v>
      </c>
      <c r="E68" s="28">
        <f>E69</f>
        <v>1202000</v>
      </c>
      <c r="F68" s="28">
        <f>F69</f>
        <v>368534.46</v>
      </c>
      <c r="G68" s="17">
        <f t="shared" si="7"/>
        <v>30.660104825291185</v>
      </c>
    </row>
    <row r="69" spans="1:7" ht="18" customHeight="1">
      <c r="A69" s="5" t="s">
        <v>61</v>
      </c>
      <c r="B69" s="6" t="s">
        <v>4</v>
      </c>
      <c r="C69" s="6" t="s">
        <v>78</v>
      </c>
      <c r="D69" s="6" t="s">
        <v>56</v>
      </c>
      <c r="E69" s="28">
        <v>1202000</v>
      </c>
      <c r="F69" s="28">
        <v>368534.46</v>
      </c>
      <c r="G69" s="17">
        <f t="shared" si="7"/>
        <v>30.660104825291185</v>
      </c>
    </row>
    <row r="70" spans="1:7" ht="19.5" customHeight="1">
      <c r="A70" s="12" t="s">
        <v>41</v>
      </c>
      <c r="B70" s="13"/>
      <c r="C70" s="13"/>
      <c r="D70" s="13"/>
      <c r="E70" s="15">
        <f>E14+E29+E38+E57+E43</f>
        <v>6562737</v>
      </c>
      <c r="F70" s="15">
        <f>F14+F29+F38+F57+F43</f>
        <v>1084417.42</v>
      </c>
      <c r="G70" s="27">
        <f t="shared" si="7"/>
        <v>16.523859176438123</v>
      </c>
    </row>
    <row r="71" spans="1:7" ht="18" customHeight="1">
      <c r="A71" s="34" t="s">
        <v>59</v>
      </c>
      <c r="B71" s="35"/>
      <c r="C71" s="36"/>
      <c r="D71" s="37"/>
      <c r="E71" s="33">
        <f>E10-E13</f>
        <v>0</v>
      </c>
      <c r="F71" s="33">
        <f>F10-F13</f>
        <v>221437.28000000003</v>
      </c>
      <c r="G71" s="32"/>
    </row>
  </sheetData>
  <sheetProtection/>
  <mergeCells count="6">
    <mergeCell ref="A71:B71"/>
    <mergeCell ref="C71:D71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Ахременко</cp:lastModifiedBy>
  <cp:lastPrinted>2022-04-13T04:30:09Z</cp:lastPrinted>
  <dcterms:created xsi:type="dcterms:W3CDTF">2002-10-08T15:02:13Z</dcterms:created>
  <dcterms:modified xsi:type="dcterms:W3CDTF">2022-06-02T06:50:24Z</dcterms:modified>
  <cp:category/>
  <cp:version/>
  <cp:contentType/>
  <cp:contentStatus/>
</cp:coreProperties>
</file>