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385" windowHeight="6465" tabRatio="872" activeTab="0"/>
  </bookViews>
  <sheets>
    <sheet name="1" sheetId="1" r:id="rId1"/>
    <sheet name="2" sheetId="2" r:id="rId2"/>
  </sheets>
  <definedNames>
    <definedName name="_xlnm.Print_Area" localSheetId="1">'2'!$A$1:$D$47</definedName>
  </definedNames>
  <calcPr fullCalcOnLoad="1"/>
</workbook>
</file>

<file path=xl/sharedStrings.xml><?xml version="1.0" encoding="utf-8"?>
<sst xmlns="http://schemas.openxmlformats.org/spreadsheetml/2006/main" count="93" uniqueCount="85">
  <si>
    <t>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</si>
  <si>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</si>
  <si>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2 02 03007 05 0000 151</t>
  </si>
  <si>
    <t>Субвенции для финансового обеспечения переданных испонительно-распорядительным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 Приморского краевого суда в 2011 году</t>
  </si>
  <si>
    <t>1 17 05000 00 0000 180</t>
  </si>
  <si>
    <t>ПРОЧИЕ НЕНАЛОГОВЫЕ ДОХОДЫ</t>
  </si>
  <si>
    <t>Крыловского сельского поселения</t>
  </si>
  <si>
    <t>Кировского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</si>
  <si>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</si>
  <si>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</t>
  </si>
  <si>
    <t>Субсидии из краевого бюджета бюджетам муниципальным образований Приморского края на мероприятия по программно-техническому обслуживанию сети доступа  "Интернет" муниципальных общеобразовательных учреждений Приморского края, включая оплату трафика</t>
  </si>
  <si>
    <t>1 01 02000 01 0000 110</t>
  </si>
  <si>
    <t>1 08 04020 01 0000 110</t>
  </si>
  <si>
    <t>1 06 01030 10 0000 110</t>
  </si>
  <si>
    <t>1 06 00000 00 0000 000</t>
  </si>
  <si>
    <t>НАЛОГИ НА ИМУЩЕСТВО:</t>
  </si>
  <si>
    <t>1 06 01000 00 0000 110</t>
  </si>
  <si>
    <t>Налог на имущество физических лиц</t>
  </si>
  <si>
    <t>1 06 06000 00 0000 110</t>
  </si>
  <si>
    <t>Земельный налог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</si>
  <si>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</si>
  <si>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</si>
  <si>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Код бюджетной классификации Российской Федерации</t>
  </si>
  <si>
    <t>2 02 02999 05 0000 151</t>
  </si>
  <si>
    <t>2 02 02000 00 0000 151</t>
  </si>
  <si>
    <t>Субсидии бюджетам субъектов Российской Федерации и муниципальных образований</t>
  </si>
  <si>
    <t>Субсидии на организацию отдыха детей в каникулярное время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</si>
  <si>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</si>
  <si>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</si>
  <si>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</si>
  <si>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</si>
  <si>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</si>
  <si>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</si>
  <si>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1 08 00000 00 0000 000</t>
  </si>
  <si>
    <t>ГОСУДАРСТВЕННАЯ ПОШЛИНА</t>
  </si>
  <si>
    <t>2 00 00000 00 0000 000</t>
  </si>
  <si>
    <t>Безвозмездные поступления</t>
  </si>
  <si>
    <t>2 02 00000 00 0000 000</t>
  </si>
  <si>
    <t>2 02 01000 00 0000 151</t>
  </si>
  <si>
    <t xml:space="preserve">Дотации бюджетам субъектовРоссийской Федерациии муниципальных образований </t>
  </si>
  <si>
    <t xml:space="preserve">2 02 03055 05 0000 151 </t>
  </si>
  <si>
    <t>2 02 040000 00 0000 151</t>
  </si>
  <si>
    <t>Иные межбюджетные трансферты</t>
  </si>
  <si>
    <t>2 02 04014 05 0000 151</t>
  </si>
  <si>
    <t xml:space="preserve"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</si>
  <si>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ВСЕГО ДОХОДОВ: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</si>
  <si>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</si>
  <si>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</si>
  <si>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</si>
  <si>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</si>
  <si>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</si>
  <si>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</si>
  <si>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2 02 40000 00 0000 000</t>
  </si>
  <si>
    <t>Приложение  1</t>
  </si>
  <si>
    <t>Приложение  2</t>
  </si>
  <si>
    <t xml:space="preserve">Сумма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</si>
  <si>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</si>
  <si>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</si>
  <si>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рублей</t>
  </si>
  <si>
    <t>Дотации бюджетам сельских поселений на выравнивание  бюджетной обеспеченности, всего</t>
  </si>
  <si>
    <t>Прочие межбюджетные трансферты, передаваемые бюджетам сельских поселений, всего</t>
  </si>
  <si>
    <t>в том числе дотации за счет краевого бюджета</t>
  </si>
  <si>
    <t>в том числе прочие межбюджетные трансферты на содержание дорог местного значения в границах населенных пунктов поселения</t>
  </si>
  <si>
    <t>в том числе прочие межбюджетные трансферты на содержание автомобильной дороги "с.Большие Ключи-с.Хвищанка"</t>
  </si>
  <si>
    <t>2 02 15001 10 0000 150</t>
  </si>
  <si>
    <t>2 02 35118 10 0000 150</t>
  </si>
  <si>
    <t>2 02 49999 10 0000 150</t>
  </si>
  <si>
    <t>2 02 30000 00 0000 150</t>
  </si>
  <si>
    <t>2 02 10000 00 0000 150</t>
  </si>
  <si>
    <t>Безвозмездные поступления от других бюджетов бюджетной системы Российской Федерации</t>
  </si>
  <si>
    <t>в том числе прочие межбюджетные трансферты на содержание автомобильной дороги "с.Большие Ключи-п.Горный"</t>
  </si>
  <si>
    <t>01 05 00 00 00 0000 000</t>
  </si>
  <si>
    <t>Изменение остатков средств на счетах по учету средств бюджетов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</si>
  <si>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</si>
  <si>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</si>
  <si>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</si>
  <si>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</si>
  <si>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ИТОГО ИСТОЧНИКОВ</t>
  </si>
  <si>
    <t>в том числе дотации за счет районного бюджета</t>
  </si>
  <si>
    <t>Источники внутреннего финансирования дефицита бюджета Крыловского сельского поселения на 2024 год</t>
  </si>
  <si>
    <t>Общий объем на 2024 год</t>
  </si>
  <si>
    <t xml:space="preserve">Объемы доходов бюджета Крыловского сельского поселения на  2024 год </t>
  </si>
  <si>
    <t>в том числе прочие межбюджетные трансферты на проведение выборов главы муниципального образования</t>
  </si>
  <si>
    <t>к решению муниципального комитета</t>
  </si>
  <si>
    <t>от 10.11.2023г. № проект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</si>
</sst>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#,##0.0"/>
    <numFmt numFmtId="184" formatCode="0.000"/>
    <numFmt numFmtId="185" formatCode="0.00000"/>
    <numFmt numFmtId="186" formatCode="0.0000"/>
    <numFmt numFmtId="187" formatCode="_-* #,##0.00_р_._-;\-* #,##0.00_р_._-;_-* &quot;-&quot;?_р_._-;_-@_-"/>
    <numFmt numFmtId="188" formatCode="0.000000"/>
    <numFmt numFmtId="189" formatCode="_-* #,##0_р_._-;\-* #,##0_р_._-;_-* &quot;-&quot;?_р_.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justify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right"/>
    </xf>
    <xf numFmtId="0" fontId="3" fillId="0" borderId="10" xfId="0" applyFont="1" applyBorder="1" applyAlignment="1">
      <alignment horizontal="justify" vertical="center" wrapText="1"/>
    </xf>
    <xf numFmtId="49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9" fillId="0" borderId="10" xfId="60" applyNumberFormat="1" applyFont="1" applyBorder="1" applyAlignment="1">
      <alignment horizontal="center" vertical="center" wrapText="1"/>
    </xf>
    <xf numFmtId="4" fontId="3" fillId="0" borderId="10" xfId="60" applyNumberFormat="1" applyFont="1" applyBorder="1" applyAlignment="1">
      <alignment horizontal="center" vertical="center" wrapText="1"/>
    </xf>
    <xf numFmtId="4" fontId="2" fillId="0" borderId="10" xfId="60" applyNumberFormat="1" applyFont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3" fillId="0" borderId="10" xfId="6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3" fillId="0" borderId="0" xfId="0" applyFont="1" applyAlignment="1">
      <alignment horizontal="center" vertic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justify"/>
    </xf>
    <xf numFmtId="184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8.625" style="0" customWidth="1"/>
    <col min="2" max="2" width="42.25390625" style="0" customWidth="1"/>
    <col min="3" max="3" width="17.75390625" style="0" customWidth="1"/>
  </cols>
  <sheetData>
    <row r="1" spans="1:3" ht="15.75">
      <c r="A1" s="6"/>
      <c r="B1" s="6"/>
      <c r="C1" s="2" t="s">
        <v>53</v>
      </c>
    </row>
    <row r="2" spans="1:3" ht="15.75">
      <c r="A2" s="6"/>
      <c r="B2" s="6"/>
      <c r="C2" s="2" t="s">
        <v>83</v>
      </c>
    </row>
    <row r="3" spans="1:3" ht="15.75">
      <c r="A3" s="6"/>
      <c r="B3" s="6"/>
      <c r="C3" s="2" t="s">
        <v>6</v>
      </c>
    </row>
    <row r="4" spans="1:3" ht="15.75">
      <c r="A4" s="6"/>
      <c r="B4" s="6"/>
      <c r="C4" s="2" t="s">
        <v>7</v>
      </c>
    </row>
    <row r="5" spans="1:3" ht="15.75">
      <c r="A5" s="6"/>
      <c r="B5" s="6"/>
      <c r="C5" s="16" t="s">
        <v>84</v>
      </c>
    </row>
    <row r="6" spans="1:3" ht="15.75">
      <c r="A6" s="6"/>
      <c r="B6" s="6"/>
      <c r="C6" s="2"/>
    </row>
    <row r="7" spans="1:3" ht="42" customHeight="1">
      <c r="A7" s="28" t="s">
        <v>79</v>
      </c>
      <c r="B7" s="28"/>
      <c r="C7" s="28"/>
    </row>
    <row r="8" spans="1:3" ht="15">
      <c r="A8" s="6"/>
      <c r="B8" s="6"/>
      <c r="C8" s="6"/>
    </row>
    <row r="9" spans="1:3" ht="52.5" customHeight="1">
      <c r="A9" s="7" t="s">
        <v>22</v>
      </c>
      <c r="B9" s="7" t="s">
        <v>9</v>
      </c>
      <c r="C9" s="7" t="s">
        <v>80</v>
      </c>
    </row>
    <row r="10" spans="1:3" ht="35.25" customHeight="1">
      <c r="A10" s="7" t="s">
        <v>71</v>
      </c>
      <c r="B10" s="19" t="s">
        <v>72</v>
      </c>
      <c r="C10" s="20">
        <f>C12</f>
        <v>0</v>
      </c>
    </row>
    <row r="11" spans="1:3" ht="34.5" customHeight="1">
      <c r="A11" s="7" t="s">
        <v>73</v>
      </c>
      <c r="B11" s="19" t="s">
        <v>74</v>
      </c>
      <c r="C11" s="20">
        <v>0</v>
      </c>
    </row>
    <row r="12" spans="1:3" ht="39.75" customHeight="1">
      <c r="A12" s="7" t="s">
        <v>75</v>
      </c>
      <c r="B12" s="19" t="s">
        <v>76</v>
      </c>
      <c r="C12" s="20">
        <v>0</v>
      </c>
    </row>
    <row r="13" spans="1:3" ht="31.5" customHeight="1">
      <c r="A13" s="7"/>
      <c r="B13" s="21" t="s">
        <v>77</v>
      </c>
      <c r="C13" s="22">
        <f>C10</f>
        <v>0</v>
      </c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D47"/>
  <sheetViews>
    <sheetView view="pageBreakPreview" zoomScaleSheetLayoutView="100" zoomScalePageLayoutView="0" workbookViewId="0" topLeftCell="A1">
      <pane xSplit="1" ySplit="9" topLeftCell="B2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5" sqref="C5:D5"/>
    </sheetView>
  </sheetViews>
  <sheetFormatPr defaultColWidth="9.00390625" defaultRowHeight="12.75"/>
  <cols>
    <col min="1" max="1" width="23.25390625" style="3" customWidth="1"/>
    <col min="2" max="2" width="9.125" style="3" customWidth="1"/>
    <col min="3" max="3" width="51.125" style="4" customWidth="1"/>
    <col min="4" max="4" width="15.625" style="4" customWidth="1"/>
  </cols>
  <sheetData>
    <row r="1" spans="1:4" ht="15.75">
      <c r="A1" s="8"/>
      <c r="B1" s="8"/>
      <c r="C1" s="29" t="s">
        <v>54</v>
      </c>
      <c r="D1" s="29"/>
    </row>
    <row r="2" spans="1:4" ht="15.75">
      <c r="A2" s="8"/>
      <c r="B2" s="8"/>
      <c r="C2" s="29" t="s">
        <v>83</v>
      </c>
      <c r="D2" s="29"/>
    </row>
    <row r="3" spans="1:4" ht="15.75">
      <c r="A3" s="8"/>
      <c r="B3" s="8"/>
      <c r="C3" s="29" t="s">
        <v>6</v>
      </c>
      <c r="D3" s="29"/>
    </row>
    <row r="4" spans="1:4" ht="15.75">
      <c r="A4" s="8"/>
      <c r="B4" s="8"/>
      <c r="C4" s="29" t="s">
        <v>7</v>
      </c>
      <c r="D4" s="29"/>
    </row>
    <row r="5" spans="1:4" ht="13.5" customHeight="1">
      <c r="A5" s="8"/>
      <c r="B5" s="8"/>
      <c r="C5" s="29" t="s">
        <v>84</v>
      </c>
      <c r="D5" s="30"/>
    </row>
    <row r="6" spans="1:4" ht="30" customHeight="1">
      <c r="A6" s="38" t="s">
        <v>81</v>
      </c>
      <c r="B6" s="38"/>
      <c r="C6" s="38"/>
      <c r="D6" s="38"/>
    </row>
    <row r="7" spans="1:4" ht="15" customHeight="1">
      <c r="A7" s="9"/>
      <c r="B7" s="45"/>
      <c r="C7" s="45"/>
      <c r="D7" s="18" t="s">
        <v>58</v>
      </c>
    </row>
    <row r="8" spans="1:4" ht="15" customHeight="1">
      <c r="A8" s="39" t="s">
        <v>22</v>
      </c>
      <c r="B8" s="41" t="s">
        <v>9</v>
      </c>
      <c r="C8" s="42"/>
      <c r="D8" s="46" t="s">
        <v>55</v>
      </c>
    </row>
    <row r="9" spans="1:4" ht="31.5" customHeight="1">
      <c r="A9" s="40"/>
      <c r="B9" s="43"/>
      <c r="C9" s="44"/>
      <c r="D9" s="46"/>
    </row>
    <row r="10" spans="1:4" ht="18.75" customHeight="1">
      <c r="A10" s="15" t="s">
        <v>28</v>
      </c>
      <c r="B10" s="48" t="s">
        <v>29</v>
      </c>
      <c r="C10" s="49"/>
      <c r="D10" s="23">
        <f>D11+D13+D19</f>
        <v>709000</v>
      </c>
    </row>
    <row r="11" spans="1:4" ht="15" customHeight="1">
      <c r="A11" s="11" t="s">
        <v>30</v>
      </c>
      <c r="B11" s="47" t="s">
        <v>31</v>
      </c>
      <c r="C11" s="36"/>
      <c r="D11" s="24">
        <f>SUM(D12)</f>
        <v>53000</v>
      </c>
    </row>
    <row r="12" spans="1:4" ht="15" customHeight="1">
      <c r="A12" s="12" t="s">
        <v>11</v>
      </c>
      <c r="B12" s="33" t="s">
        <v>32</v>
      </c>
      <c r="C12" s="34"/>
      <c r="D12" s="25">
        <v>53000</v>
      </c>
    </row>
    <row r="13" spans="1:4" ht="15" customHeight="1">
      <c r="A13" s="13" t="s">
        <v>14</v>
      </c>
      <c r="B13" s="35" t="s">
        <v>15</v>
      </c>
      <c r="C13" s="36"/>
      <c r="D13" s="24">
        <f>D14+D16</f>
        <v>654000</v>
      </c>
    </row>
    <row r="14" spans="1:4" ht="15" customHeight="1">
      <c r="A14" s="14" t="s">
        <v>16</v>
      </c>
      <c r="B14" s="33" t="s">
        <v>17</v>
      </c>
      <c r="C14" s="34"/>
      <c r="D14" s="25">
        <f>D15</f>
        <v>21000</v>
      </c>
    </row>
    <row r="15" spans="1:4" ht="51" customHeight="1">
      <c r="A15" s="10" t="s">
        <v>13</v>
      </c>
      <c r="B15" s="33" t="s">
        <v>50</v>
      </c>
      <c r="C15" s="34"/>
      <c r="D15" s="25">
        <v>21000</v>
      </c>
    </row>
    <row r="16" spans="1:4" ht="15" customHeight="1">
      <c r="A16" s="10" t="s">
        <v>18</v>
      </c>
      <c r="B16" s="33" t="s">
        <v>19</v>
      </c>
      <c r="C16" s="34"/>
      <c r="D16" s="25">
        <f>D17+D18</f>
        <v>633000</v>
      </c>
    </row>
    <row r="17" spans="1:4" ht="47.25" customHeight="1">
      <c r="A17" s="10" t="s">
        <v>47</v>
      </c>
      <c r="B17" s="33" t="s">
        <v>46</v>
      </c>
      <c r="C17" s="34"/>
      <c r="D17" s="25">
        <v>230000</v>
      </c>
    </row>
    <row r="18" spans="1:4" ht="54" customHeight="1">
      <c r="A18" s="10" t="s">
        <v>48</v>
      </c>
      <c r="B18" s="33" t="s">
        <v>49</v>
      </c>
      <c r="C18" s="34"/>
      <c r="D18" s="25">
        <v>403000</v>
      </c>
    </row>
    <row r="19" spans="1:4" ht="15" customHeight="1">
      <c r="A19" s="11" t="s">
        <v>33</v>
      </c>
      <c r="B19" s="47" t="s">
        <v>34</v>
      </c>
      <c r="C19" s="36"/>
      <c r="D19" s="24">
        <f>SUM(D20:D21)</f>
        <v>2000</v>
      </c>
    </row>
    <row r="20" spans="1:4" ht="92.25" customHeight="1">
      <c r="A20" s="10" t="s">
        <v>12</v>
      </c>
      <c r="B20" s="33" t="s">
        <v>8</v>
      </c>
      <c r="C20" s="34"/>
      <c r="D20" s="25">
        <v>2000</v>
      </c>
    </row>
    <row r="21" spans="1:4" ht="13.5" customHeight="1" hidden="1">
      <c r="A21" s="10"/>
      <c r="B21" s="33"/>
      <c r="C21" s="34"/>
      <c r="D21" s="25"/>
    </row>
    <row r="22" spans="1:4" ht="21" customHeight="1" hidden="1">
      <c r="A22" s="11" t="s">
        <v>4</v>
      </c>
      <c r="B22" s="33" t="s">
        <v>5</v>
      </c>
      <c r="C22" s="34"/>
      <c r="D22" s="24"/>
    </row>
    <row r="23" spans="1:4" ht="18" customHeight="1">
      <c r="A23" s="11" t="s">
        <v>35</v>
      </c>
      <c r="B23" s="47" t="s">
        <v>36</v>
      </c>
      <c r="C23" s="36"/>
      <c r="D23" s="24">
        <f>D24</f>
        <v>9111004</v>
      </c>
    </row>
    <row r="24" spans="1:4" ht="30" customHeight="1">
      <c r="A24" s="10" t="s">
        <v>37</v>
      </c>
      <c r="B24" s="33" t="s">
        <v>69</v>
      </c>
      <c r="C24" s="34"/>
      <c r="D24" s="24">
        <f>D25+D34+D41</f>
        <v>9111004</v>
      </c>
    </row>
    <row r="25" spans="1:4" ht="33" customHeight="1">
      <c r="A25" s="11" t="s">
        <v>68</v>
      </c>
      <c r="B25" s="47" t="s">
        <v>56</v>
      </c>
      <c r="C25" s="36"/>
      <c r="D25" s="24">
        <f>D27</f>
        <v>3349440</v>
      </c>
    </row>
    <row r="26" spans="1:4" ht="36.75" customHeight="1" hidden="1">
      <c r="A26" s="10" t="s">
        <v>38</v>
      </c>
      <c r="B26" s="33" t="s">
        <v>39</v>
      </c>
      <c r="C26" s="34"/>
      <c r="D26" s="25"/>
    </row>
    <row r="27" spans="1:4" ht="30" customHeight="1">
      <c r="A27" s="5" t="s">
        <v>64</v>
      </c>
      <c r="B27" s="33" t="s">
        <v>59</v>
      </c>
      <c r="C27" s="34"/>
      <c r="D27" s="25">
        <f>D32+D33</f>
        <v>3349440</v>
      </c>
    </row>
    <row r="28" spans="1:4" s="1" customFormat="1" ht="33" customHeight="1" hidden="1">
      <c r="A28" s="11" t="s">
        <v>24</v>
      </c>
      <c r="B28" s="47" t="s">
        <v>25</v>
      </c>
      <c r="C28" s="36"/>
      <c r="D28" s="24"/>
    </row>
    <row r="29" spans="1:4" ht="31.5" customHeight="1" hidden="1">
      <c r="A29" s="10" t="s">
        <v>23</v>
      </c>
      <c r="B29" s="33" t="s">
        <v>26</v>
      </c>
      <c r="C29" s="34"/>
      <c r="D29" s="25"/>
    </row>
    <row r="30" spans="1:4" ht="57" customHeight="1" hidden="1">
      <c r="A30" s="10" t="s">
        <v>23</v>
      </c>
      <c r="B30" s="33" t="s">
        <v>10</v>
      </c>
      <c r="C30" s="34"/>
      <c r="D30" s="25"/>
    </row>
    <row r="31" spans="1:4" ht="30" customHeight="1" hidden="1">
      <c r="A31" s="10" t="s">
        <v>20</v>
      </c>
      <c r="B31" s="33" t="s">
        <v>21</v>
      </c>
      <c r="C31" s="34"/>
      <c r="D31" s="25"/>
    </row>
    <row r="32" spans="1:4" ht="30" customHeight="1">
      <c r="A32" s="10"/>
      <c r="B32" s="33" t="s">
        <v>61</v>
      </c>
      <c r="C32" s="37"/>
      <c r="D32" s="25">
        <v>480250</v>
      </c>
    </row>
    <row r="33" spans="1:4" ht="30" customHeight="1">
      <c r="A33" s="10"/>
      <c r="B33" s="33" t="s">
        <v>78</v>
      </c>
      <c r="C33" s="37"/>
      <c r="D33" s="25">
        <v>2869190</v>
      </c>
    </row>
    <row r="34" spans="1:4" ht="33" customHeight="1">
      <c r="A34" s="11" t="s">
        <v>67</v>
      </c>
      <c r="B34" s="47" t="s">
        <v>57</v>
      </c>
      <c r="C34" s="36"/>
      <c r="D34" s="24">
        <f>D35</f>
        <v>225564</v>
      </c>
    </row>
    <row r="35" spans="1:4" ht="50.25" customHeight="1">
      <c r="A35" s="5" t="s">
        <v>65</v>
      </c>
      <c r="B35" s="33" t="s">
        <v>51</v>
      </c>
      <c r="C35" s="34"/>
      <c r="D35" s="26">
        <v>225564</v>
      </c>
    </row>
    <row r="36" spans="1:4" ht="105.75" customHeight="1" hidden="1">
      <c r="A36" s="10" t="s">
        <v>2</v>
      </c>
      <c r="B36" s="33" t="s">
        <v>3</v>
      </c>
      <c r="C36" s="34"/>
      <c r="D36" s="25"/>
    </row>
    <row r="37" spans="1:4" ht="80.25" customHeight="1" hidden="1">
      <c r="A37" s="10" t="s">
        <v>40</v>
      </c>
      <c r="B37" s="33" t="s">
        <v>27</v>
      </c>
      <c r="C37" s="34"/>
      <c r="D37" s="25"/>
    </row>
    <row r="38" spans="1:4" ht="20.25" customHeight="1" hidden="1">
      <c r="A38" s="11" t="s">
        <v>41</v>
      </c>
      <c r="B38" s="47" t="s">
        <v>42</v>
      </c>
      <c r="C38" s="36"/>
      <c r="D38" s="24"/>
    </row>
    <row r="39" spans="1:4" ht="78" customHeight="1" hidden="1">
      <c r="A39" s="10" t="s">
        <v>43</v>
      </c>
      <c r="B39" s="33" t="s">
        <v>44</v>
      </c>
      <c r="C39" s="34"/>
      <c r="D39" s="25"/>
    </row>
    <row r="40" spans="1:4" ht="66" customHeight="1" hidden="1">
      <c r="A40" s="10" t="s">
        <v>0</v>
      </c>
      <c r="B40" s="33" t="s">
        <v>1</v>
      </c>
      <c r="C40" s="34"/>
      <c r="D40" s="25"/>
    </row>
    <row r="41" spans="1:4" ht="27.75" customHeight="1">
      <c r="A41" s="17" t="s">
        <v>52</v>
      </c>
      <c r="B41" s="51" t="s">
        <v>42</v>
      </c>
      <c r="C41" s="52"/>
      <c r="D41" s="27">
        <f>D42</f>
        <v>5536000</v>
      </c>
    </row>
    <row r="42" spans="1:4" ht="37.5" customHeight="1">
      <c r="A42" s="5" t="s">
        <v>66</v>
      </c>
      <c r="B42" s="31" t="s">
        <v>60</v>
      </c>
      <c r="C42" s="50"/>
      <c r="D42" s="26">
        <f>D43+D44+D45+D46</f>
        <v>5536000</v>
      </c>
    </row>
    <row r="43" spans="1:4" ht="52.5" customHeight="1">
      <c r="A43" s="5"/>
      <c r="B43" s="31" t="s">
        <v>62</v>
      </c>
      <c r="C43" s="32"/>
      <c r="D43" s="26">
        <v>3756000</v>
      </c>
    </row>
    <row r="44" spans="1:4" ht="45" customHeight="1">
      <c r="A44" s="5"/>
      <c r="B44" s="31" t="s">
        <v>63</v>
      </c>
      <c r="C44" s="32"/>
      <c r="D44" s="26">
        <v>568000</v>
      </c>
    </row>
    <row r="45" spans="1:4" ht="55.5" customHeight="1">
      <c r="A45" s="5"/>
      <c r="B45" s="31" t="s">
        <v>70</v>
      </c>
      <c r="C45" s="32"/>
      <c r="D45" s="26">
        <v>812000</v>
      </c>
    </row>
    <row r="46" spans="1:4" ht="40.5" customHeight="1">
      <c r="A46" s="5"/>
      <c r="B46" s="31" t="s">
        <v>82</v>
      </c>
      <c r="C46" s="32"/>
      <c r="D46" s="26">
        <v>400000</v>
      </c>
    </row>
    <row r="47" spans="1:4" ht="18.75" customHeight="1">
      <c r="A47" s="10"/>
      <c r="B47" s="47" t="s">
        <v>45</v>
      </c>
      <c r="C47" s="36"/>
      <c r="D47" s="24">
        <f>D23+D10</f>
        <v>9820004</v>
      </c>
    </row>
  </sheetData>
  <sheetProtection/>
  <mergeCells count="48">
    <mergeCell ref="B35:C35"/>
    <mergeCell ref="B28:C28"/>
    <mergeCell ref="C1:D1"/>
    <mergeCell ref="C4:D4"/>
    <mergeCell ref="C3:D3"/>
    <mergeCell ref="C2:D2"/>
    <mergeCell ref="B27:C27"/>
    <mergeCell ref="B34:C34"/>
    <mergeCell ref="B29:C29"/>
    <mergeCell ref="B31:C31"/>
    <mergeCell ref="B47:C47"/>
    <mergeCell ref="B38:C38"/>
    <mergeCell ref="B36:C36"/>
    <mergeCell ref="B37:C37"/>
    <mergeCell ref="B40:C40"/>
    <mergeCell ref="B42:C42"/>
    <mergeCell ref="B41:C41"/>
    <mergeCell ref="B46:C46"/>
    <mergeCell ref="B45:C45"/>
    <mergeCell ref="B39:C39"/>
    <mergeCell ref="B30:C30"/>
    <mergeCell ref="B32:C32"/>
    <mergeCell ref="B21:C21"/>
    <mergeCell ref="B24:C24"/>
    <mergeCell ref="B25:C25"/>
    <mergeCell ref="B26:C26"/>
    <mergeCell ref="B23:C23"/>
    <mergeCell ref="B22:C22"/>
    <mergeCell ref="B8:C9"/>
    <mergeCell ref="B7:C7"/>
    <mergeCell ref="D8:D9"/>
    <mergeCell ref="B20:C20"/>
    <mergeCell ref="B19:C19"/>
    <mergeCell ref="B18:C18"/>
    <mergeCell ref="B11:C11"/>
    <mergeCell ref="B15:C15"/>
    <mergeCell ref="B14:C14"/>
    <mergeCell ref="B10:C10"/>
    <mergeCell ref="C5:D5"/>
    <mergeCell ref="B44:C44"/>
    <mergeCell ref="B43:C43"/>
    <mergeCell ref="B16:C16"/>
    <mergeCell ref="B12:C12"/>
    <mergeCell ref="B13:C13"/>
    <mergeCell ref="B17:C17"/>
    <mergeCell ref="B33:C33"/>
    <mergeCell ref="A6:D6"/>
    <mergeCell ref="A8:A9"/>
  </mergeCells>
  <printOptions/>
  <pageMargins left="0" right="0" top="0.3937007874015748" bottom="0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КСП</cp:lastModifiedBy>
  <cp:lastPrinted>2023-12-04T03:12:15Z</cp:lastPrinted>
  <dcterms:created xsi:type="dcterms:W3CDTF">2008-10-27T01:25:53Z</dcterms:created>
  <dcterms:modified xsi:type="dcterms:W3CDTF">2023-12-04T23:22:53Z</dcterms:modified>
  <cp:category/>
  <cp:version/>
  <cp:contentType/>
  <cp:contentStatus/>
</cp:coreProperties>
</file>