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385" windowHeight="6465" tabRatio="872" activeTab="4"/>
  </bookViews>
  <sheets>
    <sheet name="1" sheetId="1" r:id="rId1"/>
    <sheet name="5" sheetId="2" r:id="rId2"/>
    <sheet name="6" sheetId="3" r:id="rId3"/>
    <sheet name="7" sheetId="4" r:id="rId4"/>
    <sheet name="8" sheetId="5" r:id="rId5"/>
  </sheets>
  <definedNames>
    <definedName name="_xlnm.Print_Area" localSheetId="1">'5'!$A$1:$D$48</definedName>
    <definedName name="_xlnm.Print_Area" localSheetId="2">'6'!$A$1:$F$103</definedName>
  </definedNames>
  <calcPr fullCalcOnLoad="1"/>
</workbook>
</file>

<file path=xl/sharedStrings.xml><?xml version="1.0" encoding="utf-8"?>
<sst xmlns="http://schemas.openxmlformats.org/spreadsheetml/2006/main" count="1020" uniqueCount="211">
  <si>
    <t>2 02 04025 05 0000 151</t>
  </si>
  <si>
    <t>Межбюджетные трансферты,передаваемые бюджетам муниципальных районов на комплектование книжных фондов библиотек муниципального образования</t>
  </si>
  <si>
    <t>4400200</t>
  </si>
  <si>
    <t>2 02 03007 05 0000 151</t>
  </si>
  <si>
    <t>Судебная система</t>
  </si>
  <si>
    <t>0105</t>
  </si>
  <si>
    <t>Субвенции для финансового обеспечения переданных испонительно-распорядительным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 Приморского краевого суда в 2011 году</t>
  </si>
  <si>
    <t>1 17 05000 00 0000 180</t>
  </si>
  <si>
    <t>ПРОЧИЕ НЕНАЛОГОВЫЕ ДОХОДЫ</t>
  </si>
  <si>
    <t>Крыловского сельского поселения</t>
  </si>
  <si>
    <t>Кировского муниципального района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</si>
  <si>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</si>
  <si>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Наименование</t>
  </si>
  <si>
    <t>Ведомство</t>
  </si>
  <si>
    <t>Целевая статья</t>
  </si>
  <si>
    <t>Вид расх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</si>
  <si>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</si>
  <si>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</si>
  <si>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</si>
  <si>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Выполнение функций органами местного самоуправления</t>
  </si>
  <si>
    <t>Национальная оборона</t>
  </si>
  <si>
    <t>Мобилизационная и вневойсковая подготовка</t>
  </si>
  <si>
    <t>Субсидии из краевого бюджета бюджетам муниципальным образований Приморского края на мероприятия по программно-техническому обслуживанию сети доступа  "Интернет" муниципальных общеобразовательных учреждений Приморского края, включая оплату трафика</t>
  </si>
  <si>
    <t>Осуществление первичного воинского учета на территориях, где отсутствуют военные комиссариаты</t>
  </si>
  <si>
    <t>Выполнение функций бюджетными учреждениями</t>
  </si>
  <si>
    <t>1 01 02000 01 0000 110</t>
  </si>
  <si>
    <t>ВСЕГО:</t>
  </si>
  <si>
    <t>РАСПРЕДЕЛЕНИЕ</t>
  </si>
  <si>
    <t>000</t>
  </si>
  <si>
    <t>001</t>
  </si>
  <si>
    <t>0801</t>
  </si>
  <si>
    <t>Глава муниципального образования</t>
  </si>
  <si>
    <t>500</t>
  </si>
  <si>
    <t>Культура</t>
  </si>
  <si>
    <t xml:space="preserve">Культура,  кинематография </t>
  </si>
  <si>
    <t>1 08 04020 01 0000 110</t>
  </si>
  <si>
    <t>100</t>
  </si>
  <si>
    <t>1 06 01030 10 0000 110</t>
  </si>
  <si>
    <t>1 06 00000 00 0000 000</t>
  </si>
  <si>
    <t>НАЛОГИ НА ИМУЩЕСТВО:</t>
  </si>
  <si>
    <t>1 06 01000 00 0000 110</t>
  </si>
  <si>
    <t>Налог на имущество физических лиц</t>
  </si>
  <si>
    <t>1 06 06000 00 0000 110</t>
  </si>
  <si>
    <t>Земельный налог</t>
  </si>
  <si>
    <t>Учреждение: Администрация Крыловского сельского поселения</t>
  </si>
  <si>
    <t>955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</si>
  <si>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</si>
  <si>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</si>
  <si>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Код бюджетной классификации Российской Федерации</t>
  </si>
  <si>
    <t>2 02 02999 05 0000 151</t>
  </si>
  <si>
    <t>2 02 02000 00 0000 151</t>
  </si>
  <si>
    <t>Субсидии бюджетам субъектов Российской Федерации и муниципальных образований</t>
  </si>
  <si>
    <t>Субсидии на организацию отдыха детей в каникулярное время</t>
  </si>
  <si>
    <t>Субвенции для финансового обеспечения переданных исполнительно-распорядительным органам муниципальных образований  государственных полномочий на составление (изменение и дополнение) списков кандидатов в присяжные заседатели Приморског краевого суда в 2012 году.</t>
  </si>
  <si>
    <t>Мероприятия в сфере культуры, кинематографии, средств массовой информации</t>
  </si>
  <si>
    <t>Комплектование книжных фондов библиотек муниципальных образований</t>
  </si>
  <si>
    <t>Проведение выборов в представительные органы муниципального образования</t>
  </si>
  <si>
    <t>Обеспечение проведение выборов и референдумов</t>
  </si>
  <si>
    <t>0107</t>
  </si>
  <si>
    <t>Проведение выборов и референдумов</t>
  </si>
  <si>
    <t>Субвенции на осуществление денежных выплат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</si>
  <si>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</si>
  <si>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</si>
  <si>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</si>
  <si>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</si>
  <si>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Налог на доходы физических лиц</t>
  </si>
  <si>
    <t>1 08 00000 00 0000 000</t>
  </si>
  <si>
    <t>ГОСУДАРСТВЕННАЯ ПОШЛИНА</t>
  </si>
  <si>
    <t>2 00 00000 00 0000 000</t>
  </si>
  <si>
    <t>Безвозмездные поступления</t>
  </si>
  <si>
    <t>2 02 00000 00 0000 000</t>
  </si>
  <si>
    <t>2 02 01000 00 0000 151</t>
  </si>
  <si>
    <t xml:space="preserve">Дотации бюджетам субъектовРоссийской Федерациии муниципальных образований </t>
  </si>
  <si>
    <t xml:space="preserve">2 02 03055 05 0000 151 </t>
  </si>
  <si>
    <t>2 02 040000 00 0000 151</t>
  </si>
  <si>
    <t>Иные межбюджетные трансферты</t>
  </si>
  <si>
    <t>2 02 04014 05 0000 151</t>
  </si>
  <si>
    <t xml:space="preserve">Межбюджетные трансферты,передаваемые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</si>
  <si>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ВСЕГО ДОХОДОВ: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</si>
  <si>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</si>
  <si>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</si>
  <si>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</si>
  <si>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</si>
  <si>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</si>
  <si>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</si>
  <si>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</si>
  <si>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800</t>
  </si>
  <si>
    <t>850</t>
  </si>
  <si>
    <t>Иные бюджетные ассигнования</t>
  </si>
  <si>
    <t>Уплата налогов, сборов и иных платежей</t>
  </si>
  <si>
    <t>Непрограммные направления деятельности органов местного самоуправления</t>
  </si>
  <si>
    <t>Мероприятия непрограммных направлений деятельности органов местного самоуправления</t>
  </si>
  <si>
    <t>Руководство и управление в сфере установленных функций органов местного самоуправления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</si>
  <si>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</si>
  <si>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</si>
  <si>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</si>
  <si>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</si>
  <si>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</si>
  <si>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</si>
  <si>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Подраздел</t>
  </si>
  <si>
    <t>Раздел</t>
  </si>
  <si>
    <t>00</t>
  </si>
  <si>
    <t>01</t>
  </si>
  <si>
    <t>02</t>
  </si>
  <si>
    <t>04</t>
  </si>
  <si>
    <t>03</t>
  </si>
  <si>
    <t>08</t>
  </si>
  <si>
    <t>9900000000</t>
  </si>
  <si>
    <t>0000000000</t>
  </si>
  <si>
    <t>9990000000</t>
  </si>
  <si>
    <t>9990251180</t>
  </si>
  <si>
    <t>Национальная экономика</t>
  </si>
  <si>
    <t>Дорожное хозяйство (дорожные фонды)</t>
  </si>
  <si>
    <t>09</t>
  </si>
  <si>
    <t xml:space="preserve">  Кировского муниципального района</t>
  </si>
  <si>
    <t>540</t>
  </si>
  <si>
    <t>2 02 40000 00 0000 000</t>
  </si>
  <si>
    <t>Приложение  1</t>
  </si>
  <si>
    <t>Мероприятия непрограмных направлений деятельности органов местного самоуправления</t>
  </si>
  <si>
    <t>Межбюджетные трансферты на осуществление части полномочий по культуре в соответствии с заключенными соглашениями</t>
  </si>
  <si>
    <t>Программные направления деятельности органов местного самоуправления</t>
  </si>
  <si>
    <t>Всего программные мероприятия</t>
  </si>
  <si>
    <t>Всего непрограммные мероприятия</t>
  </si>
  <si>
    <t>Всего программные и непрограммные мероприятия</t>
  </si>
  <si>
    <t xml:space="preserve">Сумма </t>
  </si>
  <si>
    <t>Сумма</t>
  </si>
  <si>
    <t xml:space="preserve">сумма       </t>
  </si>
  <si>
    <t>Расходы на обеспечение деятельности учреждений культуры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</si>
  <si>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</si>
  <si>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</si>
  <si>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0600000000</t>
  </si>
  <si>
    <t>Мероприятия по содержанию и текущему ремонту автомобильных дорог на территории Крыловского сельского поселения</t>
  </si>
  <si>
    <t>0600120060</t>
  </si>
  <si>
    <t>9999010010</t>
  </si>
  <si>
    <t>9999010030</t>
  </si>
  <si>
    <t>Прочие мероприятия непрограммных направлений деятельности органов местного самоуправления</t>
  </si>
  <si>
    <t>9990200000</t>
  </si>
  <si>
    <t>9999000000</t>
  </si>
  <si>
    <t>Обеспечение деятельности органов местного самоуправления</t>
  </si>
  <si>
    <t>рублей</t>
  </si>
  <si>
    <t>Дотации бюджетам сельских поселений на выравнивание  бюджетной обеспеченности, всего</t>
  </si>
  <si>
    <t>Прочие межбюджетные трансферты, передаваемые бюджетам сельских поселений, всего</t>
  </si>
  <si>
    <t>в том числе дотации за счет краевого бюджета</t>
  </si>
  <si>
    <t>в том числе прочие межбюджетные трансферты на содержание дорог местного значения в границах населенных пунктов поселения</t>
  </si>
  <si>
    <t>в том числе прочие межбюджетные трансферты на содержание автомобильной дороги "с.Большие Ключи-с.Хвищанка"</t>
  </si>
  <si>
    <t>0700000000</t>
  </si>
  <si>
    <t>0700120070</t>
  </si>
  <si>
    <t xml:space="preserve">Мероприятия по содержанию и текущему ремонту автомобильной дороги с.Большие Ключи-с.Хвищанка Кировского муниципального района </t>
  </si>
  <si>
    <t>2 02 15001 10 0000 150</t>
  </si>
  <si>
    <t>2 02 35118 10 0000 150</t>
  </si>
  <si>
    <t>2 02 49999 10 0000 150</t>
  </si>
  <si>
    <t>2 02 30000 00 0000 150</t>
  </si>
  <si>
    <t>2 02 10000 00 0000 150</t>
  </si>
  <si>
    <t>Безвозмездные поступления от других бюджетов бюджетной системы Российской Федерации</t>
  </si>
  <si>
    <t>Межбюджетные трансферты</t>
  </si>
  <si>
    <t>9990010000</t>
  </si>
  <si>
    <t>Прочие мероприятия непрограммных направлений по обеспечению деятельности подведомственных учреждений</t>
  </si>
  <si>
    <t>в том числе прочие межбюджетные трансферты на содержание автомобильной дороги "с.Большие Ключи-п.Горный"</t>
  </si>
  <si>
    <t xml:space="preserve">Мероприятия по содержанию и текущему ремонту автомобильной дороги с.Большие Ключи-п. Горный Кировского муниципального района </t>
  </si>
  <si>
    <t>0800000000</t>
  </si>
  <si>
    <t>0800120080</t>
  </si>
  <si>
    <t xml:space="preserve">Мероприятия по содержанию и текущему ремонту автомобильной дороги с.Большие Ключи-п.Горный Кировского муниципального района </t>
  </si>
  <si>
    <t>9990010062</t>
  </si>
  <si>
    <t>9990010051</t>
  </si>
  <si>
    <t>к решению муниципального комитета</t>
  </si>
  <si>
    <t>01 05 00 00 00 0000 000</t>
  </si>
  <si>
    <t>Изменение остатков средств на счетах по учету средств бюджетов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</si>
  <si>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</si>
  <si>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</si>
  <si>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</si>
  <si>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</si>
  <si>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ИТОГО ИСТОЧНИКОВ</t>
  </si>
  <si>
    <t>в том числе дотации за счет районного бюджета</t>
  </si>
  <si>
    <t>Источники внутреннего финансирования дефицита бюджета Крыловского сельского поселения на 2023 год</t>
  </si>
  <si>
    <t>Общий объем на 2023 год</t>
  </si>
  <si>
    <t xml:space="preserve">Объемы доходов бюджета Крыловского сельского поселения на  2023 год </t>
  </si>
  <si>
    <t>бюджетных ассигнований из бюджета Крыловского сельского поселения на 2023 год  по разделам, подразделам, целевым статьям и видам расходов в соответствии с классификацией расходов</t>
  </si>
  <si>
    <t>Муниципальная программа "Содержание и текущий ремонт автомобильных дорог общего пользования местного значения и улично-дорожной сети  Крыловского сельского поселения Кировкого муниципального района Приморского края на 2023 год"</t>
  </si>
  <si>
    <t>Муниципальная программа "Содержание и текущий ремонт автомобильной дороги с.Большие Ключи-с.Хвищанка Кировского муниципального района Приморского края на 2023 год"</t>
  </si>
  <si>
    <t xml:space="preserve">бюджетных ассигнований из бюджета Крыловского сельского поселения на 2023 год  в ведомственной структуре расходов местного бюджета </t>
  </si>
  <si>
    <t>Муниципальная программа "Содержание и текущий ремонт автомобильной дороги с.Большие Ключи-п.Горный Кировского муниципального района Приморского края на 2023 год"</t>
  </si>
  <si>
    <t>Распределение бюджетных ассигнований из бюджета Крыловского сельского поселения на 2023 год по муниципальным программам Крыловского сельского поселения и непрограммным направлениям деятельности</t>
  </si>
  <si>
    <t>07</t>
  </si>
  <si>
    <t>Проведение выборов главы муниципального образования</t>
  </si>
  <si>
    <t>9999010070</t>
  </si>
  <si>
    <t>Специальные расходы</t>
  </si>
  <si>
    <t>880</t>
  </si>
  <si>
    <t>9999010080</t>
  </si>
  <si>
    <t>Обеспечение проведения выборов и референдумов</t>
  </si>
  <si>
    <t>Приложение  2</t>
  </si>
  <si>
    <t xml:space="preserve">   Приложение  3</t>
  </si>
  <si>
    <t xml:space="preserve">   Приложение  4</t>
  </si>
  <si>
    <t xml:space="preserve">     Приложение  5</t>
  </si>
  <si>
    <t>в том числе прочие межбюджетные трансферты на проведение выборов</t>
  </si>
  <si>
    <t>Муниципальная программа "Содержание и текущий ремонт автомобильных дорог общего пользования местного значения и улично-дорожной сети  Крыловского сельского поселения Кировского муниципального района Приморского края на 2023 год"</t>
  </si>
  <si>
    <t>Гранты в форме межбюджетного трансферта бюджету Крыловского сельского поселения в целях поддержки проектов, инициируемых жителями Крыловского сельского поселения, по решению вопросов местного значения</t>
  </si>
  <si>
    <t>в том числе иные межбюджетные трансферты на выплату грантов бюджету Крыловского сельского поселения в целях поддержки проектов, инициируемых жителями Крыловского сельского поселения, по решению вопросов местного значения</t>
  </si>
  <si>
    <t>Благоустройство</t>
  </si>
  <si>
    <t>05</t>
  </si>
  <si>
    <t xml:space="preserve">Жилищно-коммунальное хозяйство </t>
  </si>
  <si>
    <t>Прочие мероприятия непрограммных направлений на поддержку проектов по решению вопросов местного значения</t>
  </si>
  <si>
    <t>9990030000</t>
  </si>
  <si>
    <t>9990030010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</si>
  <si>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</si>
  <si>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</si>
  <si>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</si>
  <si>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0500000000</t>
  </si>
  <si>
    <t>Мероприятия по противопожарной безопасности</t>
  </si>
  <si>
    <t>0500120050</t>
  </si>
  <si>
    <t>Муниципальная программа «Пожарная безопасность на территории Крыловского сельского поселения Кировского муниципального района Приморского края на 2023-2025 годы»</t>
  </si>
  <si>
    <t>от 29.09.2023г. № 162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</si>
</sst>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.000_р_._-;\-* #,##0.000_р_._-;_-* &quot;-&quot;??_р_._-;_-@_-"/>
    <numFmt numFmtId="178" formatCode="_-* #,##0.0_р_._-;\-* #,##0.0_р_._-;_-* &quot;-&quot;??_р_._-;_-@_-"/>
    <numFmt numFmtId="179" formatCode="_-* #,##0.0_р_._-;\-* #,##0.0_р_._-;_-* &quot;-&quot;?_р_._-;_-@_-"/>
    <numFmt numFmtId="180" formatCode="_-* #,##0_р_._-;\-* #,##0_р_._-;_-* &quot;-&quot;??_р_._-;_-@_-"/>
    <numFmt numFmtId="181" formatCode="#,##0.0"/>
    <numFmt numFmtId="182" formatCode="0.000"/>
    <numFmt numFmtId="183" formatCode="0.00000"/>
    <numFmt numFmtId="184" formatCode="0.0000"/>
    <numFmt numFmtId="185" formatCode="_-* #,##0.00_р_._-;\-* #,##0.00_р_._-;_-* &quot;-&quot;?_р_._-;_-@_-"/>
    <numFmt numFmtId="186" formatCode="0.000000"/>
    <numFmt numFmtId="187" formatCode="_-* #,##0_р_._-;\-* #,##0_р_._-;_-* &quot;-&quot;?_р_._-;_-@_-"/>
  </numFmts>
  <fonts count="5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E"/>
      <family val="1"/>
    </font>
    <font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Times New Roman"/>
      <family val="1"/>
    </font>
    <font>
      <sz val="11"/>
      <name val="Arial Cyr"/>
      <family val="0"/>
    </font>
    <font>
      <sz val="11"/>
      <name val="Times New Roman CE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33" borderId="0" xfId="0" applyFill="1" applyAlignment="1">
      <alignment/>
    </xf>
    <xf numFmtId="0" fontId="2" fillId="0" borderId="0" xfId="0" applyFont="1" applyFill="1" applyAlignment="1">
      <alignment horizontal="right"/>
    </xf>
    <xf numFmtId="49" fontId="0" fillId="0" borderId="0" xfId="0" applyNumberForma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justify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 vertical="justify"/>
    </xf>
    <xf numFmtId="0" fontId="2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/>
    </xf>
    <xf numFmtId="0" fontId="2" fillId="34" borderId="10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right"/>
    </xf>
    <xf numFmtId="0" fontId="3" fillId="35" borderId="10" xfId="0" applyFont="1" applyFill="1" applyBorder="1" applyAlignment="1">
      <alignment horizontal="justify" vertical="center" wrapText="1"/>
    </xf>
    <xf numFmtId="2" fontId="3" fillId="35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49" fontId="2" fillId="34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2" fontId="12" fillId="0" borderId="10" xfId="60" applyNumberFormat="1" applyFont="1" applyBorder="1" applyAlignment="1">
      <alignment horizontal="center" vertical="center" wrapText="1"/>
    </xf>
    <xf numFmtId="2" fontId="3" fillId="0" borderId="10" xfId="60" applyNumberFormat="1" applyFont="1" applyBorder="1" applyAlignment="1">
      <alignment horizontal="center" vertical="center" wrapText="1"/>
    </xf>
    <xf numFmtId="2" fontId="2" fillId="0" borderId="10" xfId="60" applyNumberFormat="1" applyFont="1" applyBorder="1" applyAlignment="1">
      <alignment horizontal="center" vertical="center" wrapText="1"/>
    </xf>
    <xf numFmtId="2" fontId="3" fillId="0" borderId="10" xfId="60" applyNumberFormat="1" applyFont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right"/>
    </xf>
    <xf numFmtId="0" fontId="15" fillId="12" borderId="10" xfId="0" applyFont="1" applyFill="1" applyBorder="1" applyAlignment="1">
      <alignment horizontal="justify" vertical="center" wrapText="1"/>
    </xf>
    <xf numFmtId="49" fontId="15" fillId="12" borderId="10" xfId="0" applyNumberFormat="1" applyFont="1" applyFill="1" applyBorder="1" applyAlignment="1">
      <alignment horizontal="center" vertical="center" wrapText="1"/>
    </xf>
    <xf numFmtId="2" fontId="15" fillId="12" borderId="10" xfId="0" applyNumberFormat="1" applyFont="1" applyFill="1" applyBorder="1" applyAlignment="1">
      <alignment horizontal="center" vertical="center" wrapText="1"/>
    </xf>
    <xf numFmtId="49" fontId="12" fillId="12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Border="1" applyAlignment="1">
      <alignment horizontal="right"/>
    </xf>
    <xf numFmtId="0" fontId="2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2" fillId="0" borderId="0" xfId="0" applyFont="1" applyAlignment="1">
      <alignment horizontal="right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horizontal="justify" vertical="center" wrapText="1"/>
    </xf>
    <xf numFmtId="49" fontId="2" fillId="0" borderId="19" xfId="0" applyNumberFormat="1" applyFont="1" applyBorder="1" applyAlignment="1">
      <alignment horizontal="justify"/>
    </xf>
    <xf numFmtId="182" fontId="2" fillId="0" borderId="10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justify" vertical="center" wrapText="1"/>
    </xf>
    <xf numFmtId="0" fontId="12" fillId="0" borderId="14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3" fillId="0" borderId="20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justify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12" fillId="0" borderId="13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28.625" style="0" customWidth="1"/>
    <col min="2" max="2" width="42.25390625" style="0" customWidth="1"/>
    <col min="3" max="3" width="17.75390625" style="0" customWidth="1"/>
  </cols>
  <sheetData>
    <row r="1" spans="1:3" ht="15.75">
      <c r="A1" s="13"/>
      <c r="B1" s="13"/>
      <c r="C1" s="4" t="s">
        <v>117</v>
      </c>
    </row>
    <row r="2" spans="1:3" ht="15.75">
      <c r="A2" s="13"/>
      <c r="B2" s="13"/>
      <c r="C2" s="4" t="s">
        <v>164</v>
      </c>
    </row>
    <row r="3" spans="1:3" ht="15.75">
      <c r="A3" s="13"/>
      <c r="B3" s="13"/>
      <c r="C3" s="4" t="s">
        <v>9</v>
      </c>
    </row>
    <row r="4" spans="1:3" ht="15.75">
      <c r="A4" s="13"/>
      <c r="B4" s="13"/>
      <c r="C4" s="4" t="s">
        <v>10</v>
      </c>
    </row>
    <row r="5" spans="1:3" ht="15.75">
      <c r="A5" s="13"/>
      <c r="B5" s="13"/>
      <c r="C5" s="48" t="s">
        <v>210</v>
      </c>
    </row>
    <row r="6" spans="1:3" ht="15.75">
      <c r="A6" s="13"/>
      <c r="B6" s="13"/>
      <c r="C6" s="4"/>
    </row>
    <row r="7" spans="1:3" ht="42" customHeight="1">
      <c r="A7" s="81" t="s">
        <v>173</v>
      </c>
      <c r="B7" s="81"/>
      <c r="C7" s="81"/>
    </row>
    <row r="8" spans="1:3" ht="15.75">
      <c r="A8" s="13"/>
      <c r="B8" s="13"/>
      <c r="C8" s="48" t="s">
        <v>139</v>
      </c>
    </row>
    <row r="9" spans="1:3" ht="52.5" customHeight="1">
      <c r="A9" s="18" t="s">
        <v>48</v>
      </c>
      <c r="B9" s="18" t="s">
        <v>12</v>
      </c>
      <c r="C9" s="18" t="s">
        <v>174</v>
      </c>
    </row>
    <row r="10" spans="1:3" ht="35.25" customHeight="1">
      <c r="A10" s="18" t="s">
        <v>165</v>
      </c>
      <c r="B10" s="73" t="s">
        <v>166</v>
      </c>
      <c r="C10" s="74">
        <f>C12</f>
        <v>564452.36</v>
      </c>
    </row>
    <row r="11" spans="1:3" ht="34.5" customHeight="1">
      <c r="A11" s="18" t="s">
        <v>167</v>
      </c>
      <c r="B11" s="73" t="s">
        <v>168</v>
      </c>
      <c r="C11" s="74">
        <v>0</v>
      </c>
    </row>
    <row r="12" spans="1:3" ht="39.75" customHeight="1">
      <c r="A12" s="18" t="s">
        <v>169</v>
      </c>
      <c r="B12" s="73" t="s">
        <v>170</v>
      </c>
      <c r="C12" s="74">
        <v>564452.36</v>
      </c>
    </row>
    <row r="13" spans="1:3" ht="31.5" customHeight="1">
      <c r="A13" s="18"/>
      <c r="B13" s="75" t="s">
        <v>171</v>
      </c>
      <c r="C13" s="76">
        <f>C10</f>
        <v>564452.36</v>
      </c>
    </row>
  </sheetData>
  <sheetProtection/>
  <mergeCells count="1">
    <mergeCell ref="A7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D48"/>
  <sheetViews>
    <sheetView view="pageBreakPreview"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G7" sqref="G7"/>
    </sheetView>
  </sheetViews>
  <sheetFormatPr defaultColWidth="9.00390625" defaultRowHeight="12.75"/>
  <cols>
    <col min="1" max="1" width="23.25390625" style="7" customWidth="1"/>
    <col min="2" max="2" width="9.125" style="7" customWidth="1"/>
    <col min="3" max="3" width="51.125" style="8" customWidth="1"/>
    <col min="4" max="4" width="15.625" style="8" customWidth="1"/>
  </cols>
  <sheetData>
    <row r="1" spans="1:4" ht="15.75">
      <c r="A1" s="25"/>
      <c r="B1" s="25"/>
      <c r="C1" s="86" t="s">
        <v>189</v>
      </c>
      <c r="D1" s="86"/>
    </row>
    <row r="2" spans="1:4" ht="15.75">
      <c r="A2" s="25"/>
      <c r="B2" s="25"/>
      <c r="C2" s="86" t="s">
        <v>164</v>
      </c>
      <c r="D2" s="86"/>
    </row>
    <row r="3" spans="1:4" ht="15.75">
      <c r="A3" s="25"/>
      <c r="B3" s="25"/>
      <c r="C3" s="86" t="s">
        <v>9</v>
      </c>
      <c r="D3" s="86"/>
    </row>
    <row r="4" spans="1:4" ht="15.75">
      <c r="A4" s="25"/>
      <c r="B4" s="25"/>
      <c r="C4" s="86" t="s">
        <v>10</v>
      </c>
      <c r="D4" s="86"/>
    </row>
    <row r="5" spans="1:4" ht="13.5" customHeight="1">
      <c r="A5" s="25"/>
      <c r="B5" s="25"/>
      <c r="C5" s="86" t="s">
        <v>210</v>
      </c>
      <c r="D5" s="101"/>
    </row>
    <row r="6" spans="1:4" ht="30" customHeight="1">
      <c r="A6" s="103" t="s">
        <v>175</v>
      </c>
      <c r="B6" s="103"/>
      <c r="C6" s="103"/>
      <c r="D6" s="103"/>
    </row>
    <row r="7" spans="1:4" ht="15" customHeight="1">
      <c r="A7" s="26"/>
      <c r="B7" s="97"/>
      <c r="C7" s="97"/>
      <c r="D7" s="64" t="s">
        <v>139</v>
      </c>
    </row>
    <row r="8" spans="1:4" ht="15" customHeight="1">
      <c r="A8" s="104" t="s">
        <v>48</v>
      </c>
      <c r="B8" s="87" t="s">
        <v>12</v>
      </c>
      <c r="C8" s="88"/>
      <c r="D8" s="98" t="s">
        <v>124</v>
      </c>
    </row>
    <row r="9" spans="1:4" ht="31.5" customHeight="1">
      <c r="A9" s="105"/>
      <c r="B9" s="89"/>
      <c r="C9" s="90"/>
      <c r="D9" s="98"/>
    </row>
    <row r="10" spans="1:4" ht="18.75" customHeight="1">
      <c r="A10" s="32" t="s">
        <v>61</v>
      </c>
      <c r="B10" s="99" t="s">
        <v>62</v>
      </c>
      <c r="C10" s="100"/>
      <c r="D10" s="59">
        <f>D11+D13+D19</f>
        <v>586200</v>
      </c>
    </row>
    <row r="11" spans="1:4" ht="15" customHeight="1">
      <c r="A11" s="28" t="s">
        <v>63</v>
      </c>
      <c r="B11" s="84" t="s">
        <v>64</v>
      </c>
      <c r="C11" s="85"/>
      <c r="D11" s="60">
        <f>SUM(D12)</f>
        <v>43000</v>
      </c>
    </row>
    <row r="12" spans="1:4" ht="15" customHeight="1">
      <c r="A12" s="29" t="s">
        <v>25</v>
      </c>
      <c r="B12" s="82" t="s">
        <v>65</v>
      </c>
      <c r="C12" s="83"/>
      <c r="D12" s="61">
        <v>43000</v>
      </c>
    </row>
    <row r="13" spans="1:4" ht="15" customHeight="1">
      <c r="A13" s="30" t="s">
        <v>38</v>
      </c>
      <c r="B13" s="102" t="s">
        <v>39</v>
      </c>
      <c r="C13" s="85"/>
      <c r="D13" s="60">
        <f>D14+D16</f>
        <v>539000</v>
      </c>
    </row>
    <row r="14" spans="1:4" ht="15" customHeight="1">
      <c r="A14" s="31" t="s">
        <v>40</v>
      </c>
      <c r="B14" s="82" t="s">
        <v>41</v>
      </c>
      <c r="C14" s="83"/>
      <c r="D14" s="61">
        <f>D15</f>
        <v>26000</v>
      </c>
    </row>
    <row r="15" spans="1:4" ht="51" customHeight="1">
      <c r="A15" s="27" t="s">
        <v>37</v>
      </c>
      <c r="B15" s="82" t="s">
        <v>97</v>
      </c>
      <c r="C15" s="83"/>
      <c r="D15" s="61">
        <v>26000</v>
      </c>
    </row>
    <row r="16" spans="1:4" ht="15" customHeight="1">
      <c r="A16" s="27" t="s">
        <v>42</v>
      </c>
      <c r="B16" s="82" t="s">
        <v>43</v>
      </c>
      <c r="C16" s="83"/>
      <c r="D16" s="61">
        <f>D17+D18</f>
        <v>513000</v>
      </c>
    </row>
    <row r="17" spans="1:4" ht="47.25" customHeight="1">
      <c r="A17" s="27" t="s">
        <v>94</v>
      </c>
      <c r="B17" s="82" t="s">
        <v>93</v>
      </c>
      <c r="C17" s="83"/>
      <c r="D17" s="61">
        <v>230000</v>
      </c>
    </row>
    <row r="18" spans="1:4" ht="54" customHeight="1">
      <c r="A18" s="27" t="s">
        <v>95</v>
      </c>
      <c r="B18" s="82" t="s">
        <v>96</v>
      </c>
      <c r="C18" s="83"/>
      <c r="D18" s="61">
        <v>283000</v>
      </c>
    </row>
    <row r="19" spans="1:4" ht="15" customHeight="1">
      <c r="A19" s="28" t="s">
        <v>66</v>
      </c>
      <c r="B19" s="84" t="s">
        <v>67</v>
      </c>
      <c r="C19" s="85"/>
      <c r="D19" s="60">
        <f>SUM(D20:D21)</f>
        <v>4200</v>
      </c>
    </row>
    <row r="20" spans="1:4" ht="92.25" customHeight="1">
      <c r="A20" s="27" t="s">
        <v>35</v>
      </c>
      <c r="B20" s="82" t="s">
        <v>11</v>
      </c>
      <c r="C20" s="83"/>
      <c r="D20" s="61">
        <v>4200</v>
      </c>
    </row>
    <row r="21" spans="1:4" ht="13.5" customHeight="1" hidden="1">
      <c r="A21" s="27"/>
      <c r="B21" s="82"/>
      <c r="C21" s="83"/>
      <c r="D21" s="61"/>
    </row>
    <row r="22" spans="1:4" ht="21" customHeight="1" hidden="1">
      <c r="A22" s="28" t="s">
        <v>7</v>
      </c>
      <c r="B22" s="82" t="s">
        <v>8</v>
      </c>
      <c r="C22" s="83"/>
      <c r="D22" s="60"/>
    </row>
    <row r="23" spans="1:4" ht="18" customHeight="1">
      <c r="A23" s="28" t="s">
        <v>68</v>
      </c>
      <c r="B23" s="84" t="s">
        <v>69</v>
      </c>
      <c r="C23" s="85"/>
      <c r="D23" s="60">
        <f>D24</f>
        <v>9649334.280000001</v>
      </c>
    </row>
    <row r="24" spans="1:4" ht="30" customHeight="1">
      <c r="A24" s="27" t="s">
        <v>70</v>
      </c>
      <c r="B24" s="82" t="s">
        <v>153</v>
      </c>
      <c r="C24" s="83"/>
      <c r="D24" s="60">
        <f>D25+D34+D41</f>
        <v>9649334.280000001</v>
      </c>
    </row>
    <row r="25" spans="1:4" ht="33" customHeight="1">
      <c r="A25" s="28" t="s">
        <v>152</v>
      </c>
      <c r="B25" s="84" t="s">
        <v>128</v>
      </c>
      <c r="C25" s="85"/>
      <c r="D25" s="60">
        <f>D27</f>
        <v>3198820</v>
      </c>
    </row>
    <row r="26" spans="1:4" ht="36.75" customHeight="1" hidden="1">
      <c r="A26" s="27" t="s">
        <v>71</v>
      </c>
      <c r="B26" s="82" t="s">
        <v>72</v>
      </c>
      <c r="C26" s="83"/>
      <c r="D26" s="61"/>
    </row>
    <row r="27" spans="1:4" ht="30" customHeight="1">
      <c r="A27" s="10" t="s">
        <v>148</v>
      </c>
      <c r="B27" s="82" t="s">
        <v>140</v>
      </c>
      <c r="C27" s="83"/>
      <c r="D27" s="61">
        <f>D32+D33</f>
        <v>3198820</v>
      </c>
    </row>
    <row r="28" spans="1:4" s="2" customFormat="1" ht="33" customHeight="1" hidden="1">
      <c r="A28" s="28" t="s">
        <v>50</v>
      </c>
      <c r="B28" s="84" t="s">
        <v>51</v>
      </c>
      <c r="C28" s="85"/>
      <c r="D28" s="60"/>
    </row>
    <row r="29" spans="1:4" ht="31.5" customHeight="1" hidden="1">
      <c r="A29" s="27" t="s">
        <v>49</v>
      </c>
      <c r="B29" s="82" t="s">
        <v>52</v>
      </c>
      <c r="C29" s="83"/>
      <c r="D29" s="61"/>
    </row>
    <row r="30" spans="1:4" ht="57" customHeight="1" hidden="1">
      <c r="A30" s="27" t="s">
        <v>49</v>
      </c>
      <c r="B30" s="82" t="s">
        <v>22</v>
      </c>
      <c r="C30" s="83"/>
      <c r="D30" s="61"/>
    </row>
    <row r="31" spans="1:4" ht="30" customHeight="1" hidden="1">
      <c r="A31" s="27" t="s">
        <v>46</v>
      </c>
      <c r="B31" s="82" t="s">
        <v>47</v>
      </c>
      <c r="C31" s="83"/>
      <c r="D31" s="61"/>
    </row>
    <row r="32" spans="1:4" ht="30" customHeight="1">
      <c r="A32" s="27"/>
      <c r="B32" s="82" t="s">
        <v>142</v>
      </c>
      <c r="C32" s="96"/>
      <c r="D32" s="61">
        <v>407150</v>
      </c>
    </row>
    <row r="33" spans="1:4" ht="30" customHeight="1">
      <c r="A33" s="27"/>
      <c r="B33" s="82" t="s">
        <v>172</v>
      </c>
      <c r="C33" s="96"/>
      <c r="D33" s="61">
        <v>2791670</v>
      </c>
    </row>
    <row r="34" spans="1:4" ht="33" customHeight="1">
      <c r="A34" s="28" t="s">
        <v>151</v>
      </c>
      <c r="B34" s="84" t="s">
        <v>129</v>
      </c>
      <c r="C34" s="85"/>
      <c r="D34" s="60">
        <f>D35</f>
        <v>215585</v>
      </c>
    </row>
    <row r="35" spans="1:4" ht="50.25" customHeight="1">
      <c r="A35" s="10" t="s">
        <v>149</v>
      </c>
      <c r="B35" s="82" t="s">
        <v>98</v>
      </c>
      <c r="C35" s="83"/>
      <c r="D35" s="61">
        <v>215585</v>
      </c>
    </row>
    <row r="36" spans="1:4" ht="105.75" customHeight="1" hidden="1">
      <c r="A36" s="27" t="s">
        <v>3</v>
      </c>
      <c r="B36" s="82" t="s">
        <v>6</v>
      </c>
      <c r="C36" s="83"/>
      <c r="D36" s="61"/>
    </row>
    <row r="37" spans="1:4" ht="80.25" customHeight="1" hidden="1">
      <c r="A37" s="27" t="s">
        <v>73</v>
      </c>
      <c r="B37" s="82" t="s">
        <v>60</v>
      </c>
      <c r="C37" s="83"/>
      <c r="D37" s="61"/>
    </row>
    <row r="38" spans="1:4" ht="20.25" customHeight="1" hidden="1">
      <c r="A38" s="28" t="s">
        <v>74</v>
      </c>
      <c r="B38" s="84" t="s">
        <v>75</v>
      </c>
      <c r="C38" s="85"/>
      <c r="D38" s="60"/>
    </row>
    <row r="39" spans="1:4" ht="78" customHeight="1" hidden="1">
      <c r="A39" s="27" t="s">
        <v>76</v>
      </c>
      <c r="B39" s="82" t="s">
        <v>77</v>
      </c>
      <c r="C39" s="83"/>
      <c r="D39" s="61"/>
    </row>
    <row r="40" spans="1:4" ht="66" customHeight="1" hidden="1">
      <c r="A40" s="27" t="s">
        <v>0</v>
      </c>
      <c r="B40" s="82" t="s">
        <v>1</v>
      </c>
      <c r="C40" s="83"/>
      <c r="D40" s="61"/>
    </row>
    <row r="41" spans="1:4" ht="27.75" customHeight="1">
      <c r="A41" s="58" t="s">
        <v>116</v>
      </c>
      <c r="B41" s="93" t="s">
        <v>75</v>
      </c>
      <c r="C41" s="94"/>
      <c r="D41" s="62">
        <f>D42</f>
        <v>6234929.28</v>
      </c>
    </row>
    <row r="42" spans="1:4" ht="37.5" customHeight="1">
      <c r="A42" s="10" t="s">
        <v>150</v>
      </c>
      <c r="B42" s="91" t="s">
        <v>141</v>
      </c>
      <c r="C42" s="92"/>
      <c r="D42" s="61">
        <f>D43+D44+D46+D45+D47</f>
        <v>6234929.28</v>
      </c>
    </row>
    <row r="43" spans="1:4" ht="52.5" customHeight="1">
      <c r="A43" s="10"/>
      <c r="B43" s="91" t="s">
        <v>143</v>
      </c>
      <c r="C43" s="95"/>
      <c r="D43" s="61">
        <v>3024000</v>
      </c>
    </row>
    <row r="44" spans="1:4" ht="45" customHeight="1">
      <c r="A44" s="10"/>
      <c r="B44" s="91" t="s">
        <v>144</v>
      </c>
      <c r="C44" s="95"/>
      <c r="D44" s="61">
        <v>457000</v>
      </c>
    </row>
    <row r="45" spans="1:4" ht="45" customHeight="1">
      <c r="A45" s="10"/>
      <c r="B45" s="91" t="s">
        <v>157</v>
      </c>
      <c r="C45" s="95"/>
      <c r="D45" s="61">
        <v>654000</v>
      </c>
    </row>
    <row r="46" spans="1:4" ht="55.5" customHeight="1">
      <c r="A46" s="10"/>
      <c r="B46" s="91" t="s">
        <v>193</v>
      </c>
      <c r="C46" s="95"/>
      <c r="D46" s="61">
        <v>1599929.28</v>
      </c>
    </row>
    <row r="47" spans="1:4" ht="84" customHeight="1">
      <c r="A47" s="10"/>
      <c r="B47" s="91" t="s">
        <v>196</v>
      </c>
      <c r="C47" s="95"/>
      <c r="D47" s="61">
        <v>500000</v>
      </c>
    </row>
    <row r="48" spans="1:4" ht="18.75" customHeight="1">
      <c r="A48" s="27"/>
      <c r="B48" s="84" t="s">
        <v>78</v>
      </c>
      <c r="C48" s="85"/>
      <c r="D48" s="60">
        <f>D23+D10</f>
        <v>10235534.280000001</v>
      </c>
    </row>
  </sheetData>
  <sheetProtection/>
  <mergeCells count="49">
    <mergeCell ref="C5:D5"/>
    <mergeCell ref="B44:C44"/>
    <mergeCell ref="B43:C43"/>
    <mergeCell ref="B16:C16"/>
    <mergeCell ref="B12:C12"/>
    <mergeCell ref="B13:C13"/>
    <mergeCell ref="B17:C17"/>
    <mergeCell ref="B33:C33"/>
    <mergeCell ref="A6:D6"/>
    <mergeCell ref="A8:A9"/>
    <mergeCell ref="B7:C7"/>
    <mergeCell ref="D8:D9"/>
    <mergeCell ref="B20:C20"/>
    <mergeCell ref="B19:C19"/>
    <mergeCell ref="B18:C18"/>
    <mergeCell ref="B11:C11"/>
    <mergeCell ref="B15:C15"/>
    <mergeCell ref="B14:C14"/>
    <mergeCell ref="B10:C10"/>
    <mergeCell ref="B39:C39"/>
    <mergeCell ref="B30:C30"/>
    <mergeCell ref="B32:C32"/>
    <mergeCell ref="B21:C21"/>
    <mergeCell ref="B24:C24"/>
    <mergeCell ref="B25:C25"/>
    <mergeCell ref="B26:C26"/>
    <mergeCell ref="B23:C23"/>
    <mergeCell ref="B22:C22"/>
    <mergeCell ref="B31:C31"/>
    <mergeCell ref="B48:C48"/>
    <mergeCell ref="B38:C38"/>
    <mergeCell ref="B36:C36"/>
    <mergeCell ref="B37:C37"/>
    <mergeCell ref="B40:C40"/>
    <mergeCell ref="B42:C42"/>
    <mergeCell ref="B41:C41"/>
    <mergeCell ref="B45:C45"/>
    <mergeCell ref="B46:C46"/>
    <mergeCell ref="B47:C47"/>
    <mergeCell ref="B35:C35"/>
    <mergeCell ref="B28:C28"/>
    <mergeCell ref="C1:D1"/>
    <mergeCell ref="C4:D4"/>
    <mergeCell ref="C3:D3"/>
    <mergeCell ref="C2:D2"/>
    <mergeCell ref="B27:C27"/>
    <mergeCell ref="B34:C34"/>
    <mergeCell ref="B29:C29"/>
    <mergeCell ref="B8:C9"/>
  </mergeCells>
  <printOptions/>
  <pageMargins left="0" right="0" top="0.3937007874015748" bottom="0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F683"/>
  <sheetViews>
    <sheetView view="pageBreakPreview" zoomScaleSheetLayoutView="100" zoomScalePageLayoutView="0" workbookViewId="0" topLeftCell="A1">
      <selection activeCell="D10" sqref="D10:D11"/>
    </sheetView>
  </sheetViews>
  <sheetFormatPr defaultColWidth="9.00390625" defaultRowHeight="12.75"/>
  <cols>
    <col min="1" max="1" width="49.00390625" style="13" customWidth="1"/>
    <col min="2" max="2" width="9.75390625" style="13" customWidth="1"/>
    <col min="3" max="3" width="9.00390625" style="1" customWidth="1"/>
    <col min="4" max="4" width="14.875" style="1" customWidth="1"/>
    <col min="5" max="5" width="11.00390625" style="1" customWidth="1"/>
    <col min="6" max="6" width="14.75390625" style="1" customWidth="1"/>
  </cols>
  <sheetData>
    <row r="1" spans="1:6" ht="15">
      <c r="A1" s="23"/>
      <c r="B1" s="111" t="s">
        <v>190</v>
      </c>
      <c r="C1" s="111"/>
      <c r="D1" s="111"/>
      <c r="E1" s="111"/>
      <c r="F1" s="111"/>
    </row>
    <row r="2" spans="1:6" ht="15" customHeight="1">
      <c r="A2" s="23"/>
      <c r="B2" s="113" t="s">
        <v>164</v>
      </c>
      <c r="C2" s="113"/>
      <c r="D2" s="113"/>
      <c r="E2" s="113"/>
      <c r="F2" s="113"/>
    </row>
    <row r="3" spans="1:6" ht="15" customHeight="1">
      <c r="A3" s="23"/>
      <c r="B3" s="113" t="s">
        <v>9</v>
      </c>
      <c r="C3" s="113"/>
      <c r="D3" s="113"/>
      <c r="E3" s="113"/>
      <c r="F3" s="113"/>
    </row>
    <row r="4" spans="1:6" ht="15">
      <c r="A4" s="23"/>
      <c r="B4" s="113" t="s">
        <v>10</v>
      </c>
      <c r="C4" s="113"/>
      <c r="D4" s="113"/>
      <c r="E4" s="113"/>
      <c r="F4" s="113"/>
    </row>
    <row r="5" spans="1:6" ht="15">
      <c r="A5" s="23"/>
      <c r="B5" s="53"/>
      <c r="C5" s="54"/>
      <c r="D5" s="54"/>
      <c r="E5" s="112" t="s">
        <v>210</v>
      </c>
      <c r="F5" s="112"/>
    </row>
    <row r="6" spans="1:6" ht="10.5" customHeight="1" hidden="1">
      <c r="A6" s="23"/>
      <c r="B6" s="23"/>
      <c r="C6" s="24"/>
      <c r="D6" s="24"/>
      <c r="E6" s="24"/>
      <c r="F6" s="24"/>
    </row>
    <row r="7" spans="1:6" ht="15.75">
      <c r="A7" s="106" t="s">
        <v>27</v>
      </c>
      <c r="B7" s="106"/>
      <c r="C7" s="106"/>
      <c r="D7" s="106"/>
      <c r="E7" s="106"/>
      <c r="F7" s="106"/>
    </row>
    <row r="8" spans="1:6" ht="47.25" customHeight="1">
      <c r="A8" s="106" t="s">
        <v>176</v>
      </c>
      <c r="B8" s="106"/>
      <c r="C8" s="106"/>
      <c r="D8" s="106"/>
      <c r="E8" s="106"/>
      <c r="F8" s="106"/>
    </row>
    <row r="9" spans="1:6" ht="15">
      <c r="A9" s="33"/>
      <c r="B9" s="33"/>
      <c r="C9" s="34"/>
      <c r="D9" s="34"/>
      <c r="E9" s="34"/>
      <c r="F9" s="71" t="s">
        <v>139</v>
      </c>
    </row>
    <row r="10" spans="1:6" ht="35.25" customHeight="1">
      <c r="A10" s="107"/>
      <c r="B10" s="108" t="s">
        <v>100</v>
      </c>
      <c r="C10" s="110" t="s">
        <v>99</v>
      </c>
      <c r="D10" s="110" t="s">
        <v>14</v>
      </c>
      <c r="E10" s="110" t="s">
        <v>15</v>
      </c>
      <c r="F10" s="108" t="s">
        <v>125</v>
      </c>
    </row>
    <row r="11" spans="1:6" ht="51.75" customHeight="1">
      <c r="A11" s="107"/>
      <c r="B11" s="109"/>
      <c r="C11" s="110"/>
      <c r="D11" s="110"/>
      <c r="E11" s="110"/>
      <c r="F11" s="109"/>
    </row>
    <row r="12" spans="1:6" s="6" customFormat="1" ht="17.25" customHeight="1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</row>
    <row r="13" spans="1:6" ht="16.5" customHeight="1">
      <c r="A13" s="40" t="s">
        <v>16</v>
      </c>
      <c r="B13" s="15" t="s">
        <v>102</v>
      </c>
      <c r="C13" s="15" t="s">
        <v>101</v>
      </c>
      <c r="D13" s="56" t="s">
        <v>108</v>
      </c>
      <c r="E13" s="15" t="s">
        <v>28</v>
      </c>
      <c r="F13" s="17">
        <f>F14+F21+F39</f>
        <v>3778929.2800000003</v>
      </c>
    </row>
    <row r="14" spans="1:6" s="3" customFormat="1" ht="64.5" customHeight="1">
      <c r="A14" s="41" t="s">
        <v>17</v>
      </c>
      <c r="B14" s="43" t="s">
        <v>102</v>
      </c>
      <c r="C14" s="43" t="s">
        <v>103</v>
      </c>
      <c r="D14" s="57" t="s">
        <v>108</v>
      </c>
      <c r="E14" s="43" t="s">
        <v>28</v>
      </c>
      <c r="F14" s="44">
        <f aca="true" t="shared" si="0" ref="F14:F19">F15</f>
        <v>648000</v>
      </c>
    </row>
    <row r="15" spans="1:6" s="3" customFormat="1" ht="47.25" customHeight="1">
      <c r="A15" s="39" t="s">
        <v>90</v>
      </c>
      <c r="B15" s="16" t="s">
        <v>102</v>
      </c>
      <c r="C15" s="16" t="s">
        <v>103</v>
      </c>
      <c r="D15" s="16" t="s">
        <v>107</v>
      </c>
      <c r="E15" s="16" t="s">
        <v>28</v>
      </c>
      <c r="F15" s="35">
        <f t="shared" si="0"/>
        <v>648000</v>
      </c>
    </row>
    <row r="16" spans="1:6" s="3" customFormat="1" ht="47.25" customHeight="1">
      <c r="A16" s="39" t="s">
        <v>91</v>
      </c>
      <c r="B16" s="16" t="s">
        <v>102</v>
      </c>
      <c r="C16" s="16" t="s">
        <v>103</v>
      </c>
      <c r="D16" s="16" t="s">
        <v>109</v>
      </c>
      <c r="E16" s="16" t="s">
        <v>28</v>
      </c>
      <c r="F16" s="35">
        <f t="shared" si="0"/>
        <v>648000</v>
      </c>
    </row>
    <row r="17" spans="1:6" s="3" customFormat="1" ht="32.25" customHeight="1">
      <c r="A17" s="39" t="s">
        <v>138</v>
      </c>
      <c r="B17" s="16" t="s">
        <v>102</v>
      </c>
      <c r="C17" s="16" t="s">
        <v>103</v>
      </c>
      <c r="D17" s="16" t="s">
        <v>137</v>
      </c>
      <c r="E17" s="16" t="s">
        <v>28</v>
      </c>
      <c r="F17" s="35">
        <f t="shared" si="0"/>
        <v>648000</v>
      </c>
    </row>
    <row r="18" spans="1:6" s="3" customFormat="1" ht="15.75" customHeight="1">
      <c r="A18" s="39" t="s">
        <v>31</v>
      </c>
      <c r="B18" s="16" t="s">
        <v>102</v>
      </c>
      <c r="C18" s="16" t="s">
        <v>103</v>
      </c>
      <c r="D18" s="16" t="s">
        <v>133</v>
      </c>
      <c r="E18" s="16" t="s">
        <v>28</v>
      </c>
      <c r="F18" s="35">
        <f t="shared" si="0"/>
        <v>648000</v>
      </c>
    </row>
    <row r="19" spans="1:6" s="3" customFormat="1" ht="84.75" customHeight="1">
      <c r="A19" s="39" t="s">
        <v>79</v>
      </c>
      <c r="B19" s="16" t="s">
        <v>102</v>
      </c>
      <c r="C19" s="16" t="s">
        <v>103</v>
      </c>
      <c r="D19" s="16" t="s">
        <v>133</v>
      </c>
      <c r="E19" s="16" t="s">
        <v>36</v>
      </c>
      <c r="F19" s="35">
        <f t="shared" si="0"/>
        <v>648000</v>
      </c>
    </row>
    <row r="20" spans="1:6" s="3" customFormat="1" ht="38.25" customHeight="1">
      <c r="A20" s="39" t="s">
        <v>81</v>
      </c>
      <c r="B20" s="16" t="s">
        <v>102</v>
      </c>
      <c r="C20" s="16" t="s">
        <v>103</v>
      </c>
      <c r="D20" s="16" t="s">
        <v>133</v>
      </c>
      <c r="E20" s="16" t="s">
        <v>80</v>
      </c>
      <c r="F20" s="35">
        <v>648000</v>
      </c>
    </row>
    <row r="21" spans="1:6" s="3" customFormat="1" ht="70.5" customHeight="1">
      <c r="A21" s="41" t="s">
        <v>18</v>
      </c>
      <c r="B21" s="43" t="s">
        <v>102</v>
      </c>
      <c r="C21" s="43" t="s">
        <v>104</v>
      </c>
      <c r="D21" s="57" t="s">
        <v>108</v>
      </c>
      <c r="E21" s="43" t="s">
        <v>28</v>
      </c>
      <c r="F21" s="44">
        <f>F22</f>
        <v>1531000</v>
      </c>
    </row>
    <row r="22" spans="1:6" s="3" customFormat="1" ht="38.25" customHeight="1">
      <c r="A22" s="39" t="s">
        <v>90</v>
      </c>
      <c r="B22" s="16" t="s">
        <v>102</v>
      </c>
      <c r="C22" s="43" t="s">
        <v>104</v>
      </c>
      <c r="D22" s="16" t="s">
        <v>107</v>
      </c>
      <c r="E22" s="43" t="s">
        <v>28</v>
      </c>
      <c r="F22" s="44">
        <f>F23</f>
        <v>1531000</v>
      </c>
    </row>
    <row r="23" spans="1:6" s="3" customFormat="1" ht="34.5" customHeight="1">
      <c r="A23" s="39" t="s">
        <v>91</v>
      </c>
      <c r="B23" s="16" t="s">
        <v>102</v>
      </c>
      <c r="C23" s="43" t="s">
        <v>104</v>
      </c>
      <c r="D23" s="16" t="s">
        <v>109</v>
      </c>
      <c r="E23" s="43" t="s">
        <v>28</v>
      </c>
      <c r="F23" s="44">
        <f>F24</f>
        <v>1531000</v>
      </c>
    </row>
    <row r="24" spans="1:6" s="3" customFormat="1" ht="34.5" customHeight="1">
      <c r="A24" s="39" t="s">
        <v>138</v>
      </c>
      <c r="B24" s="16" t="s">
        <v>102</v>
      </c>
      <c r="C24" s="16" t="s">
        <v>104</v>
      </c>
      <c r="D24" s="16" t="s">
        <v>137</v>
      </c>
      <c r="E24" s="16" t="s">
        <v>28</v>
      </c>
      <c r="F24" s="44">
        <f>F25</f>
        <v>1531000</v>
      </c>
    </row>
    <row r="25" spans="1:6" s="3" customFormat="1" ht="47.25" customHeight="1">
      <c r="A25" s="39" t="s">
        <v>92</v>
      </c>
      <c r="B25" s="16" t="s">
        <v>102</v>
      </c>
      <c r="C25" s="16" t="s">
        <v>104</v>
      </c>
      <c r="D25" s="16" t="s">
        <v>134</v>
      </c>
      <c r="E25" s="16" t="s">
        <v>28</v>
      </c>
      <c r="F25" s="35">
        <f>F26+F35+F37</f>
        <v>1531000</v>
      </c>
    </row>
    <row r="26" spans="1:6" s="3" customFormat="1" ht="85.5" customHeight="1">
      <c r="A26" s="39" t="s">
        <v>79</v>
      </c>
      <c r="B26" s="16" t="s">
        <v>102</v>
      </c>
      <c r="C26" s="16" t="s">
        <v>104</v>
      </c>
      <c r="D26" s="16" t="s">
        <v>134</v>
      </c>
      <c r="E26" s="16" t="s">
        <v>36</v>
      </c>
      <c r="F26" s="35">
        <f>F27</f>
        <v>1305800</v>
      </c>
    </row>
    <row r="27" spans="1:6" s="3" customFormat="1" ht="33.75" customHeight="1">
      <c r="A27" s="39" t="s">
        <v>81</v>
      </c>
      <c r="B27" s="16" t="s">
        <v>102</v>
      </c>
      <c r="C27" s="16" t="s">
        <v>104</v>
      </c>
      <c r="D27" s="16" t="s">
        <v>134</v>
      </c>
      <c r="E27" s="16" t="s">
        <v>80</v>
      </c>
      <c r="F27" s="35">
        <v>1305800</v>
      </c>
    </row>
    <row r="28" spans="1:6" s="3" customFormat="1" ht="15.75" customHeight="1" hidden="1">
      <c r="A28" s="39" t="s">
        <v>4</v>
      </c>
      <c r="B28" s="16"/>
      <c r="C28" s="16" t="s">
        <v>5</v>
      </c>
      <c r="D28" s="16"/>
      <c r="E28" s="16" t="s">
        <v>28</v>
      </c>
      <c r="F28" s="35" t="e">
        <f>#REF!+#REF!</f>
        <v>#REF!</v>
      </c>
    </row>
    <row r="29" spans="1:6" s="3" customFormat="1" ht="108.75" customHeight="1" hidden="1">
      <c r="A29" s="39" t="s">
        <v>53</v>
      </c>
      <c r="B29" s="16"/>
      <c r="C29" s="16" t="s">
        <v>5</v>
      </c>
      <c r="D29" s="16"/>
      <c r="E29" s="16" t="s">
        <v>28</v>
      </c>
      <c r="F29" s="35" t="e">
        <f>#REF!+#REF!</f>
        <v>#REF!</v>
      </c>
    </row>
    <row r="30" spans="1:6" s="3" customFormat="1" ht="30.75" customHeight="1" hidden="1">
      <c r="A30" s="39" t="s">
        <v>19</v>
      </c>
      <c r="B30" s="16"/>
      <c r="C30" s="16" t="s">
        <v>5</v>
      </c>
      <c r="D30" s="16"/>
      <c r="E30" s="16" t="s">
        <v>32</v>
      </c>
      <c r="F30" s="35" t="e">
        <f>#REF!+#REF!</f>
        <v>#REF!</v>
      </c>
    </row>
    <row r="31" spans="1:6" ht="30.75" customHeight="1" hidden="1">
      <c r="A31" s="39" t="s">
        <v>57</v>
      </c>
      <c r="B31" s="16"/>
      <c r="C31" s="16" t="s">
        <v>58</v>
      </c>
      <c r="D31" s="16"/>
      <c r="E31" s="16" t="s">
        <v>28</v>
      </c>
      <c r="F31" s="35" t="e">
        <f>#REF!+#REF!</f>
        <v>#REF!</v>
      </c>
    </row>
    <row r="32" spans="1:6" ht="15.75" customHeight="1" hidden="1">
      <c r="A32" s="39" t="s">
        <v>59</v>
      </c>
      <c r="B32" s="16"/>
      <c r="C32" s="16" t="s">
        <v>58</v>
      </c>
      <c r="D32" s="16"/>
      <c r="E32" s="16" t="s">
        <v>28</v>
      </c>
      <c r="F32" s="35" t="e">
        <f>#REF!+#REF!</f>
        <v>#REF!</v>
      </c>
    </row>
    <row r="33" spans="1:6" ht="30" customHeight="1" hidden="1">
      <c r="A33" s="39" t="s">
        <v>56</v>
      </c>
      <c r="B33" s="16"/>
      <c r="C33" s="16" t="s">
        <v>58</v>
      </c>
      <c r="D33" s="16"/>
      <c r="E33" s="16" t="s">
        <v>28</v>
      </c>
      <c r="F33" s="35" t="e">
        <f>#REF!+#REF!</f>
        <v>#REF!</v>
      </c>
    </row>
    <row r="34" spans="1:6" ht="30.75" customHeight="1" hidden="1">
      <c r="A34" s="39" t="s">
        <v>19</v>
      </c>
      <c r="B34" s="16"/>
      <c r="C34" s="16" t="s">
        <v>58</v>
      </c>
      <c r="D34" s="16"/>
      <c r="E34" s="16" t="s">
        <v>32</v>
      </c>
      <c r="F34" s="35" t="e">
        <f>#REF!+#REF!</f>
        <v>#REF!</v>
      </c>
    </row>
    <row r="35" spans="1:6" ht="39.75" customHeight="1">
      <c r="A35" s="39" t="s">
        <v>82</v>
      </c>
      <c r="B35" s="16" t="s">
        <v>102</v>
      </c>
      <c r="C35" s="16" t="s">
        <v>104</v>
      </c>
      <c r="D35" s="16" t="s">
        <v>134</v>
      </c>
      <c r="E35" s="16" t="s">
        <v>83</v>
      </c>
      <c r="F35" s="35">
        <f>F36</f>
        <v>222200</v>
      </c>
    </row>
    <row r="36" spans="1:6" ht="50.25" customHeight="1">
      <c r="A36" s="39" t="s">
        <v>85</v>
      </c>
      <c r="B36" s="16" t="s">
        <v>102</v>
      </c>
      <c r="C36" s="16" t="s">
        <v>104</v>
      </c>
      <c r="D36" s="16" t="s">
        <v>134</v>
      </c>
      <c r="E36" s="16" t="s">
        <v>84</v>
      </c>
      <c r="F36" s="35">
        <v>222200</v>
      </c>
    </row>
    <row r="37" spans="1:6" ht="24" customHeight="1">
      <c r="A37" s="46" t="s">
        <v>88</v>
      </c>
      <c r="B37" s="55" t="s">
        <v>102</v>
      </c>
      <c r="C37" s="16" t="s">
        <v>104</v>
      </c>
      <c r="D37" s="16" t="s">
        <v>134</v>
      </c>
      <c r="E37" s="16" t="s">
        <v>86</v>
      </c>
      <c r="F37" s="35">
        <f>F38</f>
        <v>3000</v>
      </c>
    </row>
    <row r="38" spans="1:6" ht="23.25" customHeight="1">
      <c r="A38" s="46" t="s">
        <v>89</v>
      </c>
      <c r="B38" s="55" t="s">
        <v>102</v>
      </c>
      <c r="C38" s="16" t="s">
        <v>104</v>
      </c>
      <c r="D38" s="16" t="s">
        <v>134</v>
      </c>
      <c r="E38" s="16" t="s">
        <v>87</v>
      </c>
      <c r="F38" s="35">
        <v>3000</v>
      </c>
    </row>
    <row r="39" spans="1:6" ht="42.75" customHeight="1">
      <c r="A39" s="77" t="s">
        <v>188</v>
      </c>
      <c r="B39" s="78" t="s">
        <v>102</v>
      </c>
      <c r="C39" s="20" t="s">
        <v>182</v>
      </c>
      <c r="D39" s="20" t="s">
        <v>108</v>
      </c>
      <c r="E39" s="20" t="s">
        <v>28</v>
      </c>
      <c r="F39" s="38">
        <f>F40</f>
        <v>1599929.28</v>
      </c>
    </row>
    <row r="40" spans="1:6" ht="40.5" customHeight="1">
      <c r="A40" s="46" t="s">
        <v>90</v>
      </c>
      <c r="B40" s="55" t="s">
        <v>102</v>
      </c>
      <c r="C40" s="16" t="s">
        <v>182</v>
      </c>
      <c r="D40" s="16" t="s">
        <v>107</v>
      </c>
      <c r="E40" s="16" t="s">
        <v>28</v>
      </c>
      <c r="F40" s="35">
        <f>F41</f>
        <v>1599929.28</v>
      </c>
    </row>
    <row r="41" spans="1:6" ht="44.25" customHeight="1">
      <c r="A41" s="39" t="s">
        <v>91</v>
      </c>
      <c r="B41" s="55" t="s">
        <v>102</v>
      </c>
      <c r="C41" s="16" t="s">
        <v>182</v>
      </c>
      <c r="D41" s="16" t="s">
        <v>109</v>
      </c>
      <c r="E41" s="43" t="s">
        <v>28</v>
      </c>
      <c r="F41" s="35">
        <f>F42</f>
        <v>1599929.28</v>
      </c>
    </row>
    <row r="42" spans="1:6" ht="47.25" customHeight="1">
      <c r="A42" s="39" t="s">
        <v>138</v>
      </c>
      <c r="B42" s="55" t="s">
        <v>102</v>
      </c>
      <c r="C42" s="16" t="s">
        <v>182</v>
      </c>
      <c r="D42" s="16" t="s">
        <v>137</v>
      </c>
      <c r="E42" s="16" t="s">
        <v>28</v>
      </c>
      <c r="F42" s="35">
        <f>F46+F43</f>
        <v>1599929.28</v>
      </c>
    </row>
    <row r="43" spans="1:6" ht="42" customHeight="1">
      <c r="A43" s="46" t="s">
        <v>183</v>
      </c>
      <c r="B43" s="55" t="s">
        <v>102</v>
      </c>
      <c r="C43" s="16" t="s">
        <v>182</v>
      </c>
      <c r="D43" s="16" t="s">
        <v>184</v>
      </c>
      <c r="E43" s="16" t="s">
        <v>28</v>
      </c>
      <c r="F43" s="35">
        <f>F44</f>
        <v>784000</v>
      </c>
    </row>
    <row r="44" spans="1:6" ht="23.25" customHeight="1">
      <c r="A44" s="39" t="s">
        <v>88</v>
      </c>
      <c r="B44" s="16" t="s">
        <v>102</v>
      </c>
      <c r="C44" s="16" t="s">
        <v>182</v>
      </c>
      <c r="D44" s="16" t="s">
        <v>184</v>
      </c>
      <c r="E44" s="16" t="s">
        <v>86</v>
      </c>
      <c r="F44" s="35">
        <f>F45</f>
        <v>784000</v>
      </c>
    </row>
    <row r="45" spans="1:6" ht="23.25" customHeight="1">
      <c r="A45" s="39" t="s">
        <v>185</v>
      </c>
      <c r="B45" s="16" t="s">
        <v>102</v>
      </c>
      <c r="C45" s="16" t="s">
        <v>182</v>
      </c>
      <c r="D45" s="16" t="s">
        <v>184</v>
      </c>
      <c r="E45" s="16" t="s">
        <v>186</v>
      </c>
      <c r="F45" s="35">
        <v>784000</v>
      </c>
    </row>
    <row r="46" spans="1:6" ht="45.75" customHeight="1">
      <c r="A46" s="46" t="s">
        <v>56</v>
      </c>
      <c r="B46" s="55" t="s">
        <v>102</v>
      </c>
      <c r="C46" s="16" t="s">
        <v>182</v>
      </c>
      <c r="D46" s="16" t="s">
        <v>187</v>
      </c>
      <c r="E46" s="16" t="s">
        <v>28</v>
      </c>
      <c r="F46" s="35">
        <f>F47</f>
        <v>815929.28</v>
      </c>
    </row>
    <row r="47" spans="1:6" ht="23.25" customHeight="1">
      <c r="A47" s="39" t="s">
        <v>88</v>
      </c>
      <c r="B47" s="16" t="s">
        <v>102</v>
      </c>
      <c r="C47" s="16" t="s">
        <v>182</v>
      </c>
      <c r="D47" s="16" t="s">
        <v>187</v>
      </c>
      <c r="E47" s="16" t="s">
        <v>86</v>
      </c>
      <c r="F47" s="35">
        <f>F48</f>
        <v>815929.28</v>
      </c>
    </row>
    <row r="48" spans="1:6" ht="23.25" customHeight="1">
      <c r="A48" s="39" t="s">
        <v>185</v>
      </c>
      <c r="B48" s="16" t="s">
        <v>102</v>
      </c>
      <c r="C48" s="16" t="s">
        <v>182</v>
      </c>
      <c r="D48" s="16" t="s">
        <v>187</v>
      </c>
      <c r="E48" s="16" t="s">
        <v>186</v>
      </c>
      <c r="F48" s="35">
        <v>815929.28</v>
      </c>
    </row>
    <row r="49" spans="1:6" s="11" customFormat="1" ht="15.75" customHeight="1">
      <c r="A49" s="40" t="s">
        <v>20</v>
      </c>
      <c r="B49" s="15" t="s">
        <v>103</v>
      </c>
      <c r="C49" s="15" t="s">
        <v>101</v>
      </c>
      <c r="D49" s="15" t="s">
        <v>108</v>
      </c>
      <c r="E49" s="15" t="s">
        <v>28</v>
      </c>
      <c r="F49" s="17">
        <f aca="true" t="shared" si="1" ref="F49:F55">F50</f>
        <v>215585</v>
      </c>
    </row>
    <row r="50" spans="1:6" s="11" customFormat="1" ht="24" customHeight="1">
      <c r="A50" s="19" t="s">
        <v>21</v>
      </c>
      <c r="B50" s="22" t="s">
        <v>103</v>
      </c>
      <c r="C50" s="22" t="s">
        <v>105</v>
      </c>
      <c r="D50" s="22" t="s">
        <v>108</v>
      </c>
      <c r="E50" s="22" t="s">
        <v>28</v>
      </c>
      <c r="F50" s="35">
        <f t="shared" si="1"/>
        <v>215585</v>
      </c>
    </row>
    <row r="51" spans="1:6" s="11" customFormat="1" ht="35.25" customHeight="1">
      <c r="A51" s="19" t="s">
        <v>90</v>
      </c>
      <c r="B51" s="22" t="s">
        <v>103</v>
      </c>
      <c r="C51" s="22" t="s">
        <v>105</v>
      </c>
      <c r="D51" s="47" t="s">
        <v>107</v>
      </c>
      <c r="E51" s="22" t="s">
        <v>28</v>
      </c>
      <c r="F51" s="35">
        <f t="shared" si="1"/>
        <v>215585</v>
      </c>
    </row>
    <row r="52" spans="1:6" s="11" customFormat="1" ht="38.25" customHeight="1">
      <c r="A52" s="19" t="s">
        <v>91</v>
      </c>
      <c r="B52" s="22" t="s">
        <v>103</v>
      </c>
      <c r="C52" s="22" t="s">
        <v>105</v>
      </c>
      <c r="D52" s="47" t="s">
        <v>109</v>
      </c>
      <c r="E52" s="22" t="s">
        <v>28</v>
      </c>
      <c r="F52" s="35">
        <f>F53</f>
        <v>215585</v>
      </c>
    </row>
    <row r="53" spans="1:6" s="11" customFormat="1" ht="50.25" customHeight="1">
      <c r="A53" s="19" t="s">
        <v>135</v>
      </c>
      <c r="B53" s="22" t="s">
        <v>103</v>
      </c>
      <c r="C53" s="22" t="s">
        <v>105</v>
      </c>
      <c r="D53" s="16" t="s">
        <v>136</v>
      </c>
      <c r="E53" s="22" t="s">
        <v>28</v>
      </c>
      <c r="F53" s="35">
        <f>F54</f>
        <v>215585</v>
      </c>
    </row>
    <row r="54" spans="1:6" s="3" customFormat="1" ht="54" customHeight="1">
      <c r="A54" s="39" t="s">
        <v>23</v>
      </c>
      <c r="B54" s="16" t="s">
        <v>103</v>
      </c>
      <c r="C54" s="22" t="s">
        <v>105</v>
      </c>
      <c r="D54" s="16" t="s">
        <v>110</v>
      </c>
      <c r="E54" s="16" t="s">
        <v>28</v>
      </c>
      <c r="F54" s="35">
        <f>F55+F57</f>
        <v>215585</v>
      </c>
    </row>
    <row r="55" spans="1:6" s="3" customFormat="1" ht="84.75" customHeight="1">
      <c r="A55" s="39" t="s">
        <v>79</v>
      </c>
      <c r="B55" s="16" t="s">
        <v>103</v>
      </c>
      <c r="C55" s="22" t="s">
        <v>105</v>
      </c>
      <c r="D55" s="16" t="s">
        <v>110</v>
      </c>
      <c r="E55" s="16" t="s">
        <v>36</v>
      </c>
      <c r="F55" s="35">
        <f t="shared" si="1"/>
        <v>209964</v>
      </c>
    </row>
    <row r="56" spans="1:6" s="3" customFormat="1" ht="36" customHeight="1">
      <c r="A56" s="39" t="s">
        <v>81</v>
      </c>
      <c r="B56" s="16" t="s">
        <v>103</v>
      </c>
      <c r="C56" s="22" t="s">
        <v>105</v>
      </c>
      <c r="D56" s="16" t="s">
        <v>110</v>
      </c>
      <c r="E56" s="16" t="s">
        <v>80</v>
      </c>
      <c r="F56" s="35">
        <v>209964</v>
      </c>
    </row>
    <row r="57" spans="1:6" s="3" customFormat="1" ht="36" customHeight="1">
      <c r="A57" s="39" t="s">
        <v>82</v>
      </c>
      <c r="B57" s="16" t="s">
        <v>103</v>
      </c>
      <c r="C57" s="22" t="s">
        <v>105</v>
      </c>
      <c r="D57" s="16" t="s">
        <v>110</v>
      </c>
      <c r="E57" s="16" t="s">
        <v>83</v>
      </c>
      <c r="F57" s="35">
        <f>F58</f>
        <v>5621</v>
      </c>
    </row>
    <row r="58" spans="1:6" s="3" customFormat="1" ht="53.25" customHeight="1">
      <c r="A58" s="39" t="s">
        <v>85</v>
      </c>
      <c r="B58" s="16" t="s">
        <v>103</v>
      </c>
      <c r="C58" s="22" t="s">
        <v>105</v>
      </c>
      <c r="D58" s="16" t="s">
        <v>110</v>
      </c>
      <c r="E58" s="16" t="s">
        <v>84</v>
      </c>
      <c r="F58" s="35">
        <v>5621</v>
      </c>
    </row>
    <row r="59" spans="1:6" s="3" customFormat="1" ht="36.75" customHeight="1">
      <c r="A59" s="40" t="s">
        <v>203</v>
      </c>
      <c r="B59" s="15" t="s">
        <v>105</v>
      </c>
      <c r="C59" s="15" t="s">
        <v>101</v>
      </c>
      <c r="D59" s="15" t="s">
        <v>108</v>
      </c>
      <c r="E59" s="15" t="s">
        <v>28</v>
      </c>
      <c r="F59" s="17">
        <f>F60</f>
        <v>165000</v>
      </c>
    </row>
    <row r="60" spans="1:6" s="3" customFormat="1" ht="53.25" customHeight="1">
      <c r="A60" s="39" t="s">
        <v>204</v>
      </c>
      <c r="B60" s="16" t="s">
        <v>105</v>
      </c>
      <c r="C60" s="16" t="s">
        <v>205</v>
      </c>
      <c r="D60" s="16" t="s">
        <v>108</v>
      </c>
      <c r="E60" s="16" t="s">
        <v>28</v>
      </c>
      <c r="F60" s="35">
        <f>F61</f>
        <v>165000</v>
      </c>
    </row>
    <row r="61" spans="1:6" s="3" customFormat="1" ht="90.75" customHeight="1">
      <c r="A61" s="39" t="s">
        <v>209</v>
      </c>
      <c r="B61" s="16" t="s">
        <v>105</v>
      </c>
      <c r="C61" s="16" t="s">
        <v>205</v>
      </c>
      <c r="D61" s="16" t="s">
        <v>206</v>
      </c>
      <c r="E61" s="16" t="s">
        <v>28</v>
      </c>
      <c r="F61" s="35">
        <f>F62</f>
        <v>165000</v>
      </c>
    </row>
    <row r="62" spans="1:6" s="3" customFormat="1" ht="53.25" customHeight="1">
      <c r="A62" s="39" t="s">
        <v>207</v>
      </c>
      <c r="B62" s="16" t="s">
        <v>105</v>
      </c>
      <c r="C62" s="16" t="s">
        <v>205</v>
      </c>
      <c r="D62" s="16" t="s">
        <v>208</v>
      </c>
      <c r="E62" s="16" t="s">
        <v>28</v>
      </c>
      <c r="F62" s="35">
        <f>F63</f>
        <v>165000</v>
      </c>
    </row>
    <row r="63" spans="1:6" s="3" customFormat="1" ht="53.25" customHeight="1">
      <c r="A63" s="39" t="s">
        <v>82</v>
      </c>
      <c r="B63" s="16" t="s">
        <v>105</v>
      </c>
      <c r="C63" s="16" t="s">
        <v>205</v>
      </c>
      <c r="D63" s="16" t="s">
        <v>208</v>
      </c>
      <c r="E63" s="16" t="s">
        <v>83</v>
      </c>
      <c r="F63" s="35">
        <f>F64</f>
        <v>165000</v>
      </c>
    </row>
    <row r="64" spans="1:6" s="3" customFormat="1" ht="53.25" customHeight="1">
      <c r="A64" s="39" t="s">
        <v>85</v>
      </c>
      <c r="B64" s="16" t="s">
        <v>105</v>
      </c>
      <c r="C64" s="16" t="s">
        <v>205</v>
      </c>
      <c r="D64" s="16" t="s">
        <v>208</v>
      </c>
      <c r="E64" s="16" t="s">
        <v>84</v>
      </c>
      <c r="F64" s="35">
        <v>165000</v>
      </c>
    </row>
    <row r="65" spans="1:6" s="3" customFormat="1" ht="20.25" customHeight="1">
      <c r="A65" s="21" t="s">
        <v>111</v>
      </c>
      <c r="B65" s="20" t="s">
        <v>104</v>
      </c>
      <c r="C65" s="20" t="s">
        <v>101</v>
      </c>
      <c r="D65" s="20" t="s">
        <v>108</v>
      </c>
      <c r="E65" s="20" t="s">
        <v>28</v>
      </c>
      <c r="F65" s="38">
        <f>F66</f>
        <v>4149449.79</v>
      </c>
    </row>
    <row r="66" spans="1:6" s="3" customFormat="1" ht="22.5" customHeight="1">
      <c r="A66" s="39" t="s">
        <v>112</v>
      </c>
      <c r="B66" s="16" t="s">
        <v>104</v>
      </c>
      <c r="C66" s="16" t="s">
        <v>113</v>
      </c>
      <c r="D66" s="16" t="s">
        <v>108</v>
      </c>
      <c r="E66" s="16" t="s">
        <v>28</v>
      </c>
      <c r="F66" s="35">
        <f>F67+F71+F75</f>
        <v>4149449.79</v>
      </c>
    </row>
    <row r="67" spans="1:6" s="3" customFormat="1" ht="98.25" customHeight="1">
      <c r="A67" s="39" t="s">
        <v>177</v>
      </c>
      <c r="B67" s="16" t="s">
        <v>104</v>
      </c>
      <c r="C67" s="16" t="s">
        <v>113</v>
      </c>
      <c r="D67" s="16" t="s">
        <v>130</v>
      </c>
      <c r="E67" s="16" t="s">
        <v>28</v>
      </c>
      <c r="F67" s="35">
        <f>F68</f>
        <v>3029579.79</v>
      </c>
    </row>
    <row r="68" spans="1:6" s="3" customFormat="1" ht="49.5" customHeight="1">
      <c r="A68" s="19" t="s">
        <v>131</v>
      </c>
      <c r="B68" s="16" t="s">
        <v>104</v>
      </c>
      <c r="C68" s="16" t="s">
        <v>113</v>
      </c>
      <c r="D68" s="47" t="s">
        <v>132</v>
      </c>
      <c r="E68" s="16" t="s">
        <v>28</v>
      </c>
      <c r="F68" s="35">
        <f>F69</f>
        <v>3029579.79</v>
      </c>
    </row>
    <row r="69" spans="1:6" s="3" customFormat="1" ht="34.5" customHeight="1">
      <c r="A69" s="39" t="s">
        <v>82</v>
      </c>
      <c r="B69" s="16" t="s">
        <v>104</v>
      </c>
      <c r="C69" s="16" t="s">
        <v>113</v>
      </c>
      <c r="D69" s="47" t="s">
        <v>132</v>
      </c>
      <c r="E69" s="16" t="s">
        <v>83</v>
      </c>
      <c r="F69" s="35">
        <f>F70</f>
        <v>3029579.79</v>
      </c>
    </row>
    <row r="70" spans="1:6" s="3" customFormat="1" ht="48" customHeight="1">
      <c r="A70" s="39" t="s">
        <v>85</v>
      </c>
      <c r="B70" s="16" t="s">
        <v>104</v>
      </c>
      <c r="C70" s="16" t="s">
        <v>113</v>
      </c>
      <c r="D70" s="47" t="s">
        <v>132</v>
      </c>
      <c r="E70" s="16" t="s">
        <v>84</v>
      </c>
      <c r="F70" s="35">
        <v>3029579.79</v>
      </c>
    </row>
    <row r="71" spans="1:6" s="3" customFormat="1" ht="84.75" customHeight="1">
      <c r="A71" s="39" t="s">
        <v>178</v>
      </c>
      <c r="B71" s="16" t="s">
        <v>104</v>
      </c>
      <c r="C71" s="16" t="s">
        <v>113</v>
      </c>
      <c r="D71" s="16" t="s">
        <v>145</v>
      </c>
      <c r="E71" s="16" t="s">
        <v>28</v>
      </c>
      <c r="F71" s="35">
        <f>F72</f>
        <v>462218</v>
      </c>
    </row>
    <row r="72" spans="1:6" s="3" customFormat="1" ht="67.5" customHeight="1">
      <c r="A72" s="19" t="s">
        <v>147</v>
      </c>
      <c r="B72" s="16" t="s">
        <v>104</v>
      </c>
      <c r="C72" s="16" t="s">
        <v>113</v>
      </c>
      <c r="D72" s="47" t="s">
        <v>146</v>
      </c>
      <c r="E72" s="16" t="s">
        <v>28</v>
      </c>
      <c r="F72" s="35">
        <f>F73</f>
        <v>462218</v>
      </c>
    </row>
    <row r="73" spans="1:6" s="3" customFormat="1" ht="48" customHeight="1">
      <c r="A73" s="39" t="s">
        <v>82</v>
      </c>
      <c r="B73" s="16" t="s">
        <v>104</v>
      </c>
      <c r="C73" s="16" t="s">
        <v>113</v>
      </c>
      <c r="D73" s="47" t="s">
        <v>146</v>
      </c>
      <c r="E73" s="16" t="s">
        <v>83</v>
      </c>
      <c r="F73" s="35">
        <f>F74</f>
        <v>462218</v>
      </c>
    </row>
    <row r="74" spans="1:6" s="3" customFormat="1" ht="48" customHeight="1">
      <c r="A74" s="39" t="s">
        <v>85</v>
      </c>
      <c r="B74" s="16" t="s">
        <v>104</v>
      </c>
      <c r="C74" s="16" t="s">
        <v>113</v>
      </c>
      <c r="D74" s="47" t="s">
        <v>146</v>
      </c>
      <c r="E74" s="16" t="s">
        <v>84</v>
      </c>
      <c r="F74" s="35">
        <v>462218</v>
      </c>
    </row>
    <row r="75" spans="1:6" s="3" customFormat="1" ht="80.25" customHeight="1">
      <c r="A75" s="39" t="s">
        <v>180</v>
      </c>
      <c r="B75" s="16" t="s">
        <v>104</v>
      </c>
      <c r="C75" s="16" t="s">
        <v>113</v>
      </c>
      <c r="D75" s="16" t="s">
        <v>159</v>
      </c>
      <c r="E75" s="16" t="s">
        <v>28</v>
      </c>
      <c r="F75" s="35">
        <f>F76</f>
        <v>657652</v>
      </c>
    </row>
    <row r="76" spans="1:6" s="3" customFormat="1" ht="63.75" customHeight="1">
      <c r="A76" s="19" t="s">
        <v>158</v>
      </c>
      <c r="B76" s="16" t="s">
        <v>104</v>
      </c>
      <c r="C76" s="16" t="s">
        <v>113</v>
      </c>
      <c r="D76" s="47" t="s">
        <v>160</v>
      </c>
      <c r="E76" s="16" t="s">
        <v>28</v>
      </c>
      <c r="F76" s="35">
        <f>F77</f>
        <v>657652</v>
      </c>
    </row>
    <row r="77" spans="1:6" s="3" customFormat="1" ht="48" customHeight="1">
      <c r="A77" s="39" t="s">
        <v>82</v>
      </c>
      <c r="B77" s="16" t="s">
        <v>104</v>
      </c>
      <c r="C77" s="16" t="s">
        <v>113</v>
      </c>
      <c r="D77" s="47" t="s">
        <v>160</v>
      </c>
      <c r="E77" s="16" t="s">
        <v>83</v>
      </c>
      <c r="F77" s="35">
        <f>F78</f>
        <v>657652</v>
      </c>
    </row>
    <row r="78" spans="1:6" s="3" customFormat="1" ht="48" customHeight="1">
      <c r="A78" s="39" t="s">
        <v>85</v>
      </c>
      <c r="B78" s="16" t="s">
        <v>104</v>
      </c>
      <c r="C78" s="16" t="s">
        <v>113</v>
      </c>
      <c r="D78" s="47" t="s">
        <v>160</v>
      </c>
      <c r="E78" s="16" t="s">
        <v>84</v>
      </c>
      <c r="F78" s="35">
        <v>657652</v>
      </c>
    </row>
    <row r="79" spans="1:6" s="3" customFormat="1" ht="27" customHeight="1">
      <c r="A79" s="21" t="s">
        <v>199</v>
      </c>
      <c r="B79" s="20" t="s">
        <v>198</v>
      </c>
      <c r="C79" s="20" t="s">
        <v>101</v>
      </c>
      <c r="D79" s="20" t="s">
        <v>108</v>
      </c>
      <c r="E79" s="20" t="s">
        <v>28</v>
      </c>
      <c r="F79" s="38">
        <f aca="true" t="shared" si="2" ref="F79:F85">F80</f>
        <v>500000</v>
      </c>
    </row>
    <row r="80" spans="1:6" s="3" customFormat="1" ht="23.25" customHeight="1">
      <c r="A80" s="39" t="s">
        <v>197</v>
      </c>
      <c r="B80" s="16" t="s">
        <v>198</v>
      </c>
      <c r="C80" s="16" t="s">
        <v>105</v>
      </c>
      <c r="D80" s="16" t="s">
        <v>108</v>
      </c>
      <c r="E80" s="16" t="s">
        <v>28</v>
      </c>
      <c r="F80" s="35">
        <f t="shared" si="2"/>
        <v>500000</v>
      </c>
    </row>
    <row r="81" spans="1:6" s="3" customFormat="1" ht="36.75" customHeight="1">
      <c r="A81" s="46" t="s">
        <v>90</v>
      </c>
      <c r="B81" s="55" t="s">
        <v>198</v>
      </c>
      <c r="C81" s="16" t="s">
        <v>105</v>
      </c>
      <c r="D81" s="16" t="s">
        <v>107</v>
      </c>
      <c r="E81" s="16" t="s">
        <v>28</v>
      </c>
      <c r="F81" s="35">
        <f t="shared" si="2"/>
        <v>500000</v>
      </c>
    </row>
    <row r="82" spans="1:6" s="3" customFormat="1" ht="36" customHeight="1">
      <c r="A82" s="39" t="s">
        <v>91</v>
      </c>
      <c r="B82" s="55" t="s">
        <v>198</v>
      </c>
      <c r="C82" s="16" t="s">
        <v>105</v>
      </c>
      <c r="D82" s="16" t="s">
        <v>109</v>
      </c>
      <c r="E82" s="43" t="s">
        <v>28</v>
      </c>
      <c r="F82" s="35">
        <f t="shared" si="2"/>
        <v>500000</v>
      </c>
    </row>
    <row r="83" spans="1:6" s="3" customFormat="1" ht="48" customHeight="1">
      <c r="A83" s="39" t="s">
        <v>200</v>
      </c>
      <c r="B83" s="16" t="s">
        <v>198</v>
      </c>
      <c r="C83" s="16" t="s">
        <v>105</v>
      </c>
      <c r="D83" s="16" t="s">
        <v>201</v>
      </c>
      <c r="E83" s="43" t="s">
        <v>28</v>
      </c>
      <c r="F83" s="35">
        <f t="shared" si="2"/>
        <v>500000</v>
      </c>
    </row>
    <row r="84" spans="1:6" s="3" customFormat="1" ht="87" customHeight="1">
      <c r="A84" s="39" t="s">
        <v>195</v>
      </c>
      <c r="B84" s="16" t="s">
        <v>198</v>
      </c>
      <c r="C84" s="16" t="s">
        <v>105</v>
      </c>
      <c r="D84" s="16" t="s">
        <v>202</v>
      </c>
      <c r="E84" s="43" t="s">
        <v>28</v>
      </c>
      <c r="F84" s="35">
        <f t="shared" si="2"/>
        <v>500000</v>
      </c>
    </row>
    <row r="85" spans="1:6" s="3" customFormat="1" ht="48" customHeight="1">
      <c r="A85" s="39" t="s">
        <v>82</v>
      </c>
      <c r="B85" s="16" t="s">
        <v>198</v>
      </c>
      <c r="C85" s="16" t="s">
        <v>105</v>
      </c>
      <c r="D85" s="16" t="s">
        <v>202</v>
      </c>
      <c r="E85" s="16" t="s">
        <v>83</v>
      </c>
      <c r="F85" s="35">
        <f t="shared" si="2"/>
        <v>500000</v>
      </c>
    </row>
    <row r="86" spans="1:6" s="3" customFormat="1" ht="48" customHeight="1">
      <c r="A86" s="39" t="s">
        <v>85</v>
      </c>
      <c r="B86" s="16" t="s">
        <v>198</v>
      </c>
      <c r="C86" s="16" t="s">
        <v>105</v>
      </c>
      <c r="D86" s="16" t="s">
        <v>202</v>
      </c>
      <c r="E86" s="16" t="s">
        <v>84</v>
      </c>
      <c r="F86" s="35">
        <v>500000</v>
      </c>
    </row>
    <row r="87" spans="1:6" ht="17.25" customHeight="1">
      <c r="A87" s="40" t="s">
        <v>34</v>
      </c>
      <c r="B87" s="15" t="s">
        <v>106</v>
      </c>
      <c r="C87" s="15" t="s">
        <v>101</v>
      </c>
      <c r="D87" s="15" t="s">
        <v>108</v>
      </c>
      <c r="E87" s="15" t="s">
        <v>28</v>
      </c>
      <c r="F87" s="17">
        <f>F88</f>
        <v>1991022.5699999998</v>
      </c>
    </row>
    <row r="88" spans="1:6" ht="15.75" customHeight="1">
      <c r="A88" s="39" t="s">
        <v>33</v>
      </c>
      <c r="B88" s="16" t="s">
        <v>106</v>
      </c>
      <c r="C88" s="16" t="s">
        <v>102</v>
      </c>
      <c r="D88" s="16" t="s">
        <v>108</v>
      </c>
      <c r="E88" s="16" t="s">
        <v>28</v>
      </c>
      <c r="F88" s="35">
        <f>F89</f>
        <v>1991022.5699999998</v>
      </c>
    </row>
    <row r="89" spans="1:6" ht="37.5" customHeight="1">
      <c r="A89" s="46" t="s">
        <v>90</v>
      </c>
      <c r="B89" s="55" t="s">
        <v>106</v>
      </c>
      <c r="C89" s="16" t="s">
        <v>102</v>
      </c>
      <c r="D89" s="16" t="s">
        <v>107</v>
      </c>
      <c r="E89" s="16" t="s">
        <v>28</v>
      </c>
      <c r="F89" s="35">
        <f>F90</f>
        <v>1991022.5699999998</v>
      </c>
    </row>
    <row r="90" spans="1:6" ht="37.5" customHeight="1">
      <c r="A90" s="46" t="s">
        <v>118</v>
      </c>
      <c r="B90" s="55" t="s">
        <v>106</v>
      </c>
      <c r="C90" s="16" t="s">
        <v>102</v>
      </c>
      <c r="D90" s="16" t="s">
        <v>109</v>
      </c>
      <c r="E90" s="16" t="s">
        <v>28</v>
      </c>
      <c r="F90" s="35">
        <f>F91</f>
        <v>1991022.5699999998</v>
      </c>
    </row>
    <row r="91" spans="1:6" ht="52.5" customHeight="1">
      <c r="A91" s="46" t="s">
        <v>156</v>
      </c>
      <c r="B91" s="55" t="s">
        <v>106</v>
      </c>
      <c r="C91" s="16" t="s">
        <v>102</v>
      </c>
      <c r="D91" s="16" t="s">
        <v>155</v>
      </c>
      <c r="E91" s="16" t="s">
        <v>28</v>
      </c>
      <c r="F91" s="35">
        <f>F92+F97</f>
        <v>1991022.5699999998</v>
      </c>
    </row>
    <row r="92" spans="1:6" ht="33.75" customHeight="1">
      <c r="A92" s="46" t="s">
        <v>127</v>
      </c>
      <c r="B92" s="55" t="s">
        <v>106</v>
      </c>
      <c r="C92" s="16" t="s">
        <v>102</v>
      </c>
      <c r="D92" s="16" t="s">
        <v>163</v>
      </c>
      <c r="E92" s="16" t="s">
        <v>28</v>
      </c>
      <c r="F92" s="35">
        <f>F93+F95</f>
        <v>701022.57</v>
      </c>
    </row>
    <row r="93" spans="1:6" ht="38.25" customHeight="1">
      <c r="A93" s="39" t="s">
        <v>82</v>
      </c>
      <c r="B93" s="16" t="s">
        <v>106</v>
      </c>
      <c r="C93" s="16" t="s">
        <v>102</v>
      </c>
      <c r="D93" s="16" t="s">
        <v>163</v>
      </c>
      <c r="E93" s="16" t="s">
        <v>83</v>
      </c>
      <c r="F93" s="35">
        <f>F94</f>
        <v>700022.57</v>
      </c>
    </row>
    <row r="94" spans="1:6" ht="48.75" customHeight="1">
      <c r="A94" s="39" t="s">
        <v>85</v>
      </c>
      <c r="B94" s="16" t="s">
        <v>106</v>
      </c>
      <c r="C94" s="16" t="s">
        <v>102</v>
      </c>
      <c r="D94" s="16" t="s">
        <v>163</v>
      </c>
      <c r="E94" s="16" t="s">
        <v>84</v>
      </c>
      <c r="F94" s="35">
        <v>700022.57</v>
      </c>
    </row>
    <row r="95" spans="1:6" ht="21" customHeight="1">
      <c r="A95" s="46" t="s">
        <v>88</v>
      </c>
      <c r="B95" s="55" t="s">
        <v>106</v>
      </c>
      <c r="C95" s="16" t="s">
        <v>102</v>
      </c>
      <c r="D95" s="16" t="s">
        <v>163</v>
      </c>
      <c r="E95" s="16" t="s">
        <v>86</v>
      </c>
      <c r="F95" s="35">
        <f>F96</f>
        <v>1000</v>
      </c>
    </row>
    <row r="96" spans="1:6" ht="18.75" customHeight="1">
      <c r="A96" s="46" t="s">
        <v>89</v>
      </c>
      <c r="B96" s="55" t="s">
        <v>106</v>
      </c>
      <c r="C96" s="16" t="s">
        <v>102</v>
      </c>
      <c r="D96" s="16" t="s">
        <v>163</v>
      </c>
      <c r="E96" s="16" t="s">
        <v>87</v>
      </c>
      <c r="F96" s="35">
        <v>1000</v>
      </c>
    </row>
    <row r="97" spans="1:6" ht="48.75" customHeight="1">
      <c r="A97" s="39" t="s">
        <v>119</v>
      </c>
      <c r="B97" s="16" t="s">
        <v>106</v>
      </c>
      <c r="C97" s="16" t="s">
        <v>102</v>
      </c>
      <c r="D97" s="16" t="s">
        <v>162</v>
      </c>
      <c r="E97" s="16" t="s">
        <v>28</v>
      </c>
      <c r="F97" s="35">
        <f>F98</f>
        <v>1290000</v>
      </c>
    </row>
    <row r="98" spans="1:6" ht="26.25" customHeight="1">
      <c r="A98" s="39" t="s">
        <v>154</v>
      </c>
      <c r="B98" s="16" t="s">
        <v>106</v>
      </c>
      <c r="C98" s="16" t="s">
        <v>102</v>
      </c>
      <c r="D98" s="16" t="s">
        <v>162</v>
      </c>
      <c r="E98" s="16" t="s">
        <v>32</v>
      </c>
      <c r="F98" s="35">
        <f>F99</f>
        <v>1290000</v>
      </c>
    </row>
    <row r="99" spans="1:6" ht="24" customHeight="1">
      <c r="A99" s="39" t="s">
        <v>75</v>
      </c>
      <c r="B99" s="16" t="s">
        <v>106</v>
      </c>
      <c r="C99" s="16" t="s">
        <v>102</v>
      </c>
      <c r="D99" s="16" t="s">
        <v>162</v>
      </c>
      <c r="E99" s="16" t="s">
        <v>115</v>
      </c>
      <c r="F99" s="35">
        <v>1290000</v>
      </c>
    </row>
    <row r="100" spans="1:6" ht="46.5" customHeight="1" hidden="1">
      <c r="A100" s="39" t="s">
        <v>54</v>
      </c>
      <c r="B100" s="16"/>
      <c r="C100" s="16" t="s">
        <v>30</v>
      </c>
      <c r="D100" s="16" t="s">
        <v>2</v>
      </c>
      <c r="E100" s="16" t="s">
        <v>28</v>
      </c>
      <c r="F100" s="35" t="e">
        <f>#REF!+#REF!</f>
        <v>#REF!</v>
      </c>
    </row>
    <row r="101" spans="1:6" ht="30.75" customHeight="1" hidden="1">
      <c r="A101" s="39" t="s">
        <v>55</v>
      </c>
      <c r="B101" s="16"/>
      <c r="C101" s="16" t="s">
        <v>30</v>
      </c>
      <c r="D101" s="16" t="s">
        <v>2</v>
      </c>
      <c r="E101" s="16" t="s">
        <v>28</v>
      </c>
      <c r="F101" s="35" t="e">
        <f>#REF!+#REF!</f>
        <v>#REF!</v>
      </c>
    </row>
    <row r="102" spans="1:6" ht="30.75" customHeight="1" hidden="1">
      <c r="A102" s="39" t="s">
        <v>24</v>
      </c>
      <c r="B102" s="16"/>
      <c r="C102" s="16" t="s">
        <v>30</v>
      </c>
      <c r="D102" s="16" t="s">
        <v>2</v>
      </c>
      <c r="E102" s="16" t="s">
        <v>29</v>
      </c>
      <c r="F102" s="35" t="e">
        <f>#REF!+#REF!</f>
        <v>#REF!</v>
      </c>
    </row>
    <row r="103" spans="1:6" ht="21" customHeight="1">
      <c r="A103" s="37" t="s">
        <v>26</v>
      </c>
      <c r="B103" s="20"/>
      <c r="C103" s="20"/>
      <c r="D103" s="20"/>
      <c r="E103" s="20"/>
      <c r="F103" s="38">
        <f>F13+F49+F87+F65+F79+F59</f>
        <v>10799986.64</v>
      </c>
    </row>
    <row r="104" spans="1:6" ht="15">
      <c r="A104" s="14"/>
      <c r="B104" s="14"/>
      <c r="C104" s="5"/>
      <c r="D104" s="5"/>
      <c r="E104" s="5"/>
      <c r="F104" s="5"/>
    </row>
    <row r="105" spans="1:6" ht="15">
      <c r="A105" s="14"/>
      <c r="B105" s="14"/>
      <c r="C105" s="5"/>
      <c r="D105" s="5"/>
      <c r="E105" s="5"/>
      <c r="F105" s="5"/>
    </row>
    <row r="106" spans="1:6" ht="15">
      <c r="A106" s="14"/>
      <c r="B106" s="14"/>
      <c r="C106" s="5"/>
      <c r="D106" s="5"/>
      <c r="E106" s="5"/>
      <c r="F106" s="5"/>
    </row>
    <row r="107" spans="1:6" ht="15">
      <c r="A107" s="14"/>
      <c r="B107" s="14"/>
      <c r="C107" s="5"/>
      <c r="D107" s="5"/>
      <c r="E107" s="5"/>
      <c r="F107" s="5"/>
    </row>
    <row r="108" spans="1:6" ht="15">
      <c r="A108" s="14"/>
      <c r="B108" s="14"/>
      <c r="C108" s="5"/>
      <c r="D108" s="5"/>
      <c r="E108" s="5"/>
      <c r="F108" s="5"/>
    </row>
    <row r="109" spans="1:6" ht="15">
      <c r="A109" s="14"/>
      <c r="B109" s="14"/>
      <c r="C109" s="5"/>
      <c r="D109" s="5"/>
      <c r="E109" s="5"/>
      <c r="F109" s="5"/>
    </row>
    <row r="110" spans="1:6" ht="15">
      <c r="A110" s="14"/>
      <c r="B110" s="14"/>
      <c r="C110" s="5"/>
      <c r="D110" s="5"/>
      <c r="E110" s="5"/>
      <c r="F110" s="5"/>
    </row>
    <row r="111" spans="1:6" ht="15">
      <c r="A111" s="14"/>
      <c r="B111" s="14"/>
      <c r="C111" s="5"/>
      <c r="D111" s="5"/>
      <c r="E111" s="5"/>
      <c r="F111" s="5"/>
    </row>
    <row r="112" spans="1:6" ht="15">
      <c r="A112" s="14"/>
      <c r="B112" s="14"/>
      <c r="C112" s="5"/>
      <c r="D112" s="5"/>
      <c r="E112" s="5"/>
      <c r="F112" s="5"/>
    </row>
    <row r="113" spans="1:6" ht="15">
      <c r="A113" s="14"/>
      <c r="B113" s="14"/>
      <c r="C113" s="5"/>
      <c r="D113" s="5"/>
      <c r="E113" s="5"/>
      <c r="F113" s="5"/>
    </row>
    <row r="114" spans="1:6" ht="15">
      <c r="A114" s="14"/>
      <c r="B114" s="14"/>
      <c r="C114" s="5"/>
      <c r="D114" s="5"/>
      <c r="E114" s="5"/>
      <c r="F114" s="5"/>
    </row>
    <row r="115" spans="1:6" ht="15">
      <c r="A115" s="14"/>
      <c r="B115" s="14"/>
      <c r="C115" s="5"/>
      <c r="D115" s="5"/>
      <c r="E115" s="5"/>
      <c r="F115" s="5"/>
    </row>
    <row r="116" spans="1:6" ht="15">
      <c r="A116" s="14"/>
      <c r="B116" s="14"/>
      <c r="C116" s="5"/>
      <c r="D116" s="5"/>
      <c r="E116" s="5"/>
      <c r="F116" s="5"/>
    </row>
    <row r="117" spans="1:6" ht="15">
      <c r="A117" s="14"/>
      <c r="B117" s="14"/>
      <c r="C117" s="5"/>
      <c r="D117" s="5"/>
      <c r="E117" s="5"/>
      <c r="F117" s="5"/>
    </row>
    <row r="118" spans="1:6" ht="15">
      <c r="A118" s="14"/>
      <c r="B118" s="14"/>
      <c r="C118" s="5"/>
      <c r="D118" s="5"/>
      <c r="E118" s="5"/>
      <c r="F118" s="5"/>
    </row>
    <row r="119" spans="1:6" ht="15">
      <c r="A119" s="14"/>
      <c r="B119" s="14"/>
      <c r="C119" s="5"/>
      <c r="D119" s="5"/>
      <c r="E119" s="5"/>
      <c r="F119" s="5"/>
    </row>
    <row r="120" spans="1:6" ht="15">
      <c r="A120" s="14"/>
      <c r="B120" s="14"/>
      <c r="C120" s="5"/>
      <c r="D120" s="5"/>
      <c r="E120" s="5"/>
      <c r="F120" s="5"/>
    </row>
    <row r="121" spans="1:6" ht="15">
      <c r="A121" s="14"/>
      <c r="B121" s="14"/>
      <c r="C121" s="5"/>
      <c r="D121" s="5"/>
      <c r="E121" s="5"/>
      <c r="F121" s="5"/>
    </row>
    <row r="122" spans="1:6" ht="15">
      <c r="A122" s="14"/>
      <c r="B122" s="14"/>
      <c r="C122" s="5"/>
      <c r="D122" s="5"/>
      <c r="E122" s="5"/>
      <c r="F122" s="5"/>
    </row>
    <row r="123" spans="1:6" ht="15">
      <c r="A123" s="14"/>
      <c r="B123" s="14"/>
      <c r="C123" s="5"/>
      <c r="D123" s="5"/>
      <c r="E123" s="5"/>
      <c r="F123" s="5"/>
    </row>
    <row r="124" spans="1:6" ht="15">
      <c r="A124" s="14"/>
      <c r="B124" s="14"/>
      <c r="C124" s="5"/>
      <c r="D124" s="5"/>
      <c r="E124" s="5"/>
      <c r="F124" s="5"/>
    </row>
    <row r="125" spans="1:6" ht="15">
      <c r="A125" s="14"/>
      <c r="B125" s="14"/>
      <c r="C125" s="5"/>
      <c r="D125" s="5"/>
      <c r="E125" s="5"/>
      <c r="F125" s="5"/>
    </row>
    <row r="126" spans="1:6" ht="15">
      <c r="A126" s="14"/>
      <c r="B126" s="14"/>
      <c r="C126" s="5"/>
      <c r="D126" s="5"/>
      <c r="E126" s="5"/>
      <c r="F126" s="5"/>
    </row>
    <row r="127" spans="1:6" ht="15">
      <c r="A127" s="14"/>
      <c r="B127" s="14"/>
      <c r="C127" s="5"/>
      <c r="D127" s="5"/>
      <c r="E127" s="5"/>
      <c r="F127" s="5"/>
    </row>
    <row r="128" spans="1:6" ht="15">
      <c r="A128" s="14"/>
      <c r="B128" s="14"/>
      <c r="C128" s="5"/>
      <c r="D128" s="5"/>
      <c r="E128" s="5"/>
      <c r="F128" s="5"/>
    </row>
    <row r="129" spans="1:6" ht="15">
      <c r="A129" s="14"/>
      <c r="B129" s="14"/>
      <c r="C129" s="5"/>
      <c r="D129" s="5"/>
      <c r="E129" s="5"/>
      <c r="F129" s="5"/>
    </row>
    <row r="130" spans="1:6" ht="15">
      <c r="A130" s="14"/>
      <c r="B130" s="14"/>
      <c r="C130" s="5"/>
      <c r="D130" s="5"/>
      <c r="E130" s="5"/>
      <c r="F130" s="5"/>
    </row>
    <row r="131" spans="1:6" ht="15">
      <c r="A131" s="14"/>
      <c r="B131" s="14"/>
      <c r="C131" s="5"/>
      <c r="D131" s="5"/>
      <c r="E131" s="5"/>
      <c r="F131" s="5"/>
    </row>
    <row r="132" spans="1:6" ht="15">
      <c r="A132" s="14"/>
      <c r="B132" s="14"/>
      <c r="C132" s="5"/>
      <c r="D132" s="5"/>
      <c r="E132" s="5"/>
      <c r="F132" s="5"/>
    </row>
    <row r="133" spans="1:6" ht="15">
      <c r="A133" s="14"/>
      <c r="B133" s="14"/>
      <c r="C133" s="5"/>
      <c r="D133" s="5"/>
      <c r="E133" s="5"/>
      <c r="F133" s="5"/>
    </row>
    <row r="134" spans="1:6" ht="15">
      <c r="A134" s="14"/>
      <c r="B134" s="14"/>
      <c r="C134" s="5"/>
      <c r="D134" s="5"/>
      <c r="E134" s="5"/>
      <c r="F134" s="5"/>
    </row>
    <row r="135" spans="1:6" ht="15">
      <c r="A135" s="14"/>
      <c r="B135" s="14"/>
      <c r="C135" s="5"/>
      <c r="D135" s="5"/>
      <c r="E135" s="5"/>
      <c r="F135" s="5"/>
    </row>
    <row r="136" spans="1:6" ht="15">
      <c r="A136" s="14"/>
      <c r="B136" s="14"/>
      <c r="C136" s="5"/>
      <c r="D136" s="5"/>
      <c r="E136" s="5"/>
      <c r="F136" s="5"/>
    </row>
    <row r="137" spans="1:6" ht="15">
      <c r="A137" s="14"/>
      <c r="B137" s="14"/>
      <c r="C137" s="5"/>
      <c r="D137" s="5"/>
      <c r="E137" s="5"/>
      <c r="F137" s="5"/>
    </row>
    <row r="138" spans="1:6" ht="15">
      <c r="A138" s="14"/>
      <c r="B138" s="14"/>
      <c r="C138" s="5"/>
      <c r="D138" s="5"/>
      <c r="E138" s="5"/>
      <c r="F138" s="5"/>
    </row>
    <row r="139" spans="1:6" ht="15">
      <c r="A139" s="14"/>
      <c r="B139" s="14"/>
      <c r="C139" s="5"/>
      <c r="D139" s="5"/>
      <c r="E139" s="5"/>
      <c r="F139" s="5"/>
    </row>
    <row r="140" spans="1:6" ht="15">
      <c r="A140" s="14"/>
      <c r="B140" s="14"/>
      <c r="C140" s="5"/>
      <c r="D140" s="5"/>
      <c r="E140" s="5"/>
      <c r="F140" s="5"/>
    </row>
    <row r="141" spans="1:6" ht="15">
      <c r="A141" s="14"/>
      <c r="B141" s="14"/>
      <c r="C141" s="5"/>
      <c r="D141" s="5"/>
      <c r="E141" s="5"/>
      <c r="F141" s="5"/>
    </row>
    <row r="142" spans="1:6" ht="15">
      <c r="A142" s="14"/>
      <c r="B142" s="14"/>
      <c r="C142" s="5"/>
      <c r="D142" s="5"/>
      <c r="E142" s="5"/>
      <c r="F142" s="5"/>
    </row>
    <row r="143" spans="1:6" ht="15">
      <c r="A143" s="14"/>
      <c r="B143" s="14"/>
      <c r="C143" s="5"/>
      <c r="D143" s="5"/>
      <c r="E143" s="5"/>
      <c r="F143" s="5"/>
    </row>
    <row r="144" spans="1:6" ht="15">
      <c r="A144" s="14"/>
      <c r="B144" s="14"/>
      <c r="C144" s="5"/>
      <c r="D144" s="5"/>
      <c r="E144" s="5"/>
      <c r="F144" s="5"/>
    </row>
    <row r="145" spans="1:6" ht="15">
      <c r="A145" s="14"/>
      <c r="B145" s="14"/>
      <c r="C145" s="5"/>
      <c r="D145" s="5"/>
      <c r="E145" s="5"/>
      <c r="F145" s="5"/>
    </row>
    <row r="146" spans="1:6" ht="15">
      <c r="A146" s="14"/>
      <c r="B146" s="14"/>
      <c r="C146" s="5"/>
      <c r="D146" s="5"/>
      <c r="E146" s="5"/>
      <c r="F146" s="5"/>
    </row>
    <row r="147" spans="1:6" ht="15">
      <c r="A147" s="14"/>
      <c r="B147" s="14"/>
      <c r="C147" s="5"/>
      <c r="D147" s="5"/>
      <c r="E147" s="5"/>
      <c r="F147" s="5"/>
    </row>
    <row r="148" spans="1:6" ht="15">
      <c r="A148" s="14"/>
      <c r="B148" s="14"/>
      <c r="C148" s="5"/>
      <c r="D148" s="5"/>
      <c r="E148" s="5"/>
      <c r="F148" s="5"/>
    </row>
    <row r="149" spans="1:6" ht="15">
      <c r="A149" s="14"/>
      <c r="B149" s="14"/>
      <c r="C149" s="5"/>
      <c r="D149" s="5"/>
      <c r="E149" s="5"/>
      <c r="F149" s="5"/>
    </row>
    <row r="150" spans="1:6" ht="15">
      <c r="A150" s="14"/>
      <c r="B150" s="14"/>
      <c r="C150" s="5"/>
      <c r="D150" s="5"/>
      <c r="E150" s="5"/>
      <c r="F150" s="5"/>
    </row>
    <row r="151" spans="1:6" ht="15">
      <c r="A151" s="14"/>
      <c r="B151" s="14"/>
      <c r="C151" s="5"/>
      <c r="D151" s="5"/>
      <c r="E151" s="5"/>
      <c r="F151" s="5"/>
    </row>
    <row r="152" spans="1:6" ht="15">
      <c r="A152" s="14"/>
      <c r="B152" s="14"/>
      <c r="C152" s="5"/>
      <c r="D152" s="5"/>
      <c r="E152" s="5"/>
      <c r="F152" s="5"/>
    </row>
    <row r="153" spans="1:6" ht="15">
      <c r="A153" s="14"/>
      <c r="B153" s="14"/>
      <c r="C153" s="5"/>
      <c r="D153" s="5"/>
      <c r="E153" s="5"/>
      <c r="F153" s="5"/>
    </row>
    <row r="154" spans="1:6" ht="15">
      <c r="A154" s="14"/>
      <c r="B154" s="14"/>
      <c r="C154" s="5"/>
      <c r="D154" s="5"/>
      <c r="E154" s="5"/>
      <c r="F154" s="5"/>
    </row>
    <row r="155" spans="1:6" ht="15">
      <c r="A155" s="14"/>
      <c r="B155" s="14"/>
      <c r="C155" s="5"/>
      <c r="D155" s="5"/>
      <c r="E155" s="5"/>
      <c r="F155" s="5"/>
    </row>
    <row r="156" spans="1:6" ht="15">
      <c r="A156" s="14"/>
      <c r="B156" s="14"/>
      <c r="C156" s="5"/>
      <c r="D156" s="5"/>
      <c r="E156" s="5"/>
      <c r="F156" s="5"/>
    </row>
    <row r="157" spans="1:6" ht="15">
      <c r="A157" s="14"/>
      <c r="B157" s="14"/>
      <c r="C157" s="5"/>
      <c r="D157" s="5"/>
      <c r="E157" s="5"/>
      <c r="F157" s="5"/>
    </row>
    <row r="158" spans="1:6" ht="15">
      <c r="A158" s="14"/>
      <c r="B158" s="14"/>
      <c r="C158" s="5"/>
      <c r="D158" s="5"/>
      <c r="E158" s="5"/>
      <c r="F158" s="5"/>
    </row>
    <row r="159" spans="1:6" ht="15">
      <c r="A159" s="14"/>
      <c r="B159" s="14"/>
      <c r="C159" s="5"/>
      <c r="D159" s="5"/>
      <c r="E159" s="5"/>
      <c r="F159" s="5"/>
    </row>
    <row r="160" spans="1:6" ht="15">
      <c r="A160" s="14"/>
      <c r="B160" s="14"/>
      <c r="C160" s="5"/>
      <c r="D160" s="5"/>
      <c r="E160" s="5"/>
      <c r="F160" s="5"/>
    </row>
    <row r="161" spans="1:6" ht="15">
      <c r="A161" s="14"/>
      <c r="B161" s="14"/>
      <c r="C161" s="5"/>
      <c r="D161" s="5"/>
      <c r="E161" s="5"/>
      <c r="F161" s="5"/>
    </row>
    <row r="162" spans="1:6" ht="15">
      <c r="A162" s="14"/>
      <c r="B162" s="14"/>
      <c r="C162" s="5"/>
      <c r="D162" s="5"/>
      <c r="E162" s="5"/>
      <c r="F162" s="5"/>
    </row>
    <row r="163" spans="1:6" ht="15">
      <c r="A163" s="14"/>
      <c r="B163" s="14"/>
      <c r="C163" s="5"/>
      <c r="D163" s="5"/>
      <c r="E163" s="5"/>
      <c r="F163" s="5"/>
    </row>
    <row r="164" spans="1:6" ht="15">
      <c r="A164" s="14"/>
      <c r="B164" s="14"/>
      <c r="C164" s="5"/>
      <c r="D164" s="5"/>
      <c r="E164" s="5"/>
      <c r="F164" s="5"/>
    </row>
    <row r="165" spans="1:6" ht="15">
      <c r="A165" s="14"/>
      <c r="B165" s="14"/>
      <c r="C165" s="5"/>
      <c r="D165" s="5"/>
      <c r="E165" s="5"/>
      <c r="F165" s="5"/>
    </row>
    <row r="166" spans="1:6" ht="15">
      <c r="A166" s="14"/>
      <c r="B166" s="14"/>
      <c r="C166" s="5"/>
      <c r="D166" s="5"/>
      <c r="E166" s="5"/>
      <c r="F166" s="5"/>
    </row>
    <row r="167" spans="1:6" ht="15">
      <c r="A167" s="14"/>
      <c r="B167" s="14"/>
      <c r="C167" s="5"/>
      <c r="D167" s="5"/>
      <c r="E167" s="5"/>
      <c r="F167" s="5"/>
    </row>
    <row r="168" spans="1:6" ht="15">
      <c r="A168" s="14"/>
      <c r="B168" s="14"/>
      <c r="C168" s="5"/>
      <c r="D168" s="5"/>
      <c r="E168" s="5"/>
      <c r="F168" s="5"/>
    </row>
    <row r="169" spans="1:6" ht="15">
      <c r="A169" s="14"/>
      <c r="B169" s="14"/>
      <c r="C169" s="5"/>
      <c r="D169" s="5"/>
      <c r="E169" s="5"/>
      <c r="F169" s="5"/>
    </row>
    <row r="170" spans="1:6" ht="15">
      <c r="A170" s="14"/>
      <c r="B170" s="14"/>
      <c r="C170" s="5"/>
      <c r="D170" s="5"/>
      <c r="E170" s="5"/>
      <c r="F170" s="5"/>
    </row>
    <row r="171" spans="1:6" ht="15">
      <c r="A171" s="14"/>
      <c r="B171" s="14"/>
      <c r="C171" s="5"/>
      <c r="D171" s="5"/>
      <c r="E171" s="5"/>
      <c r="F171" s="5"/>
    </row>
    <row r="172" spans="1:6" ht="15">
      <c r="A172" s="14"/>
      <c r="B172" s="14"/>
      <c r="C172" s="5"/>
      <c r="D172" s="5"/>
      <c r="E172" s="5"/>
      <c r="F172" s="5"/>
    </row>
    <row r="173" spans="1:6" ht="15">
      <c r="A173" s="14"/>
      <c r="B173" s="14"/>
      <c r="C173" s="5"/>
      <c r="D173" s="5"/>
      <c r="E173" s="5"/>
      <c r="F173" s="5"/>
    </row>
    <row r="174" spans="1:6" ht="15">
      <c r="A174" s="14"/>
      <c r="B174" s="14"/>
      <c r="C174" s="5"/>
      <c r="D174" s="5"/>
      <c r="E174" s="5"/>
      <c r="F174" s="5"/>
    </row>
    <row r="175" spans="1:6" ht="15">
      <c r="A175" s="14"/>
      <c r="B175" s="14"/>
      <c r="C175" s="5"/>
      <c r="D175" s="5"/>
      <c r="E175" s="5"/>
      <c r="F175" s="5"/>
    </row>
    <row r="176" spans="1:6" ht="15">
      <c r="A176" s="14"/>
      <c r="B176" s="14"/>
      <c r="C176" s="5"/>
      <c r="D176" s="5"/>
      <c r="E176" s="5"/>
      <c r="F176" s="5"/>
    </row>
    <row r="177" spans="1:6" ht="15">
      <c r="A177" s="14"/>
      <c r="B177" s="14"/>
      <c r="C177" s="5"/>
      <c r="D177" s="5"/>
      <c r="E177" s="5"/>
      <c r="F177" s="5"/>
    </row>
    <row r="178" spans="1:6" ht="15">
      <c r="A178" s="14"/>
      <c r="B178" s="14"/>
      <c r="C178" s="5"/>
      <c r="D178" s="5"/>
      <c r="E178" s="5"/>
      <c r="F178" s="5"/>
    </row>
    <row r="179" spans="1:6" ht="15">
      <c r="A179" s="14"/>
      <c r="B179" s="14"/>
      <c r="C179" s="5"/>
      <c r="D179" s="5"/>
      <c r="E179" s="5"/>
      <c r="F179" s="5"/>
    </row>
    <row r="180" spans="1:6" ht="15">
      <c r="A180" s="14"/>
      <c r="B180" s="14"/>
      <c r="C180" s="5"/>
      <c r="D180" s="5"/>
      <c r="E180" s="5"/>
      <c r="F180" s="5"/>
    </row>
    <row r="181" spans="1:6" ht="15">
      <c r="A181" s="14"/>
      <c r="B181" s="14"/>
      <c r="C181" s="5"/>
      <c r="D181" s="5"/>
      <c r="E181" s="5"/>
      <c r="F181" s="5"/>
    </row>
    <row r="182" spans="1:6" ht="15">
      <c r="A182" s="14"/>
      <c r="B182" s="14"/>
      <c r="C182" s="5"/>
      <c r="D182" s="5"/>
      <c r="E182" s="5"/>
      <c r="F182" s="5"/>
    </row>
    <row r="183" spans="1:6" ht="15">
      <c r="A183" s="14"/>
      <c r="B183" s="14"/>
      <c r="C183" s="5"/>
      <c r="D183" s="5"/>
      <c r="E183" s="5"/>
      <c r="F183" s="5"/>
    </row>
    <row r="184" spans="1:6" ht="15">
      <c r="A184" s="14"/>
      <c r="B184" s="14"/>
      <c r="C184" s="5"/>
      <c r="D184" s="5"/>
      <c r="E184" s="5"/>
      <c r="F184" s="5"/>
    </row>
    <row r="185" spans="1:6" ht="15">
      <c r="A185" s="14"/>
      <c r="B185" s="14"/>
      <c r="C185" s="5"/>
      <c r="D185" s="5"/>
      <c r="E185" s="5"/>
      <c r="F185" s="5"/>
    </row>
    <row r="186" spans="1:6" ht="15">
      <c r="A186" s="14"/>
      <c r="B186" s="14"/>
      <c r="C186" s="5"/>
      <c r="D186" s="5"/>
      <c r="E186" s="5"/>
      <c r="F186" s="5"/>
    </row>
    <row r="187" spans="1:6" ht="15">
      <c r="A187" s="14"/>
      <c r="B187" s="14"/>
      <c r="C187" s="5"/>
      <c r="D187" s="5"/>
      <c r="E187" s="5"/>
      <c r="F187" s="5"/>
    </row>
    <row r="188" spans="1:6" ht="15">
      <c r="A188" s="14"/>
      <c r="B188" s="14"/>
      <c r="C188" s="5"/>
      <c r="D188" s="5"/>
      <c r="E188" s="5"/>
      <c r="F188" s="5"/>
    </row>
    <row r="189" spans="1:6" ht="15">
      <c r="A189" s="14"/>
      <c r="B189" s="14"/>
      <c r="C189" s="5"/>
      <c r="D189" s="5"/>
      <c r="E189" s="5"/>
      <c r="F189" s="5"/>
    </row>
    <row r="190" spans="1:6" ht="15">
      <c r="A190" s="14"/>
      <c r="B190" s="14"/>
      <c r="C190" s="5"/>
      <c r="D190" s="5"/>
      <c r="E190" s="5"/>
      <c r="F190" s="5"/>
    </row>
    <row r="191" spans="1:6" ht="15">
      <c r="A191" s="14"/>
      <c r="B191" s="14"/>
      <c r="C191" s="5"/>
      <c r="D191" s="5"/>
      <c r="E191" s="5"/>
      <c r="F191" s="5"/>
    </row>
    <row r="192" spans="1:6" ht="15">
      <c r="A192" s="14"/>
      <c r="B192" s="14"/>
      <c r="C192" s="5"/>
      <c r="D192" s="5"/>
      <c r="E192" s="5"/>
      <c r="F192" s="5"/>
    </row>
    <row r="193" spans="1:6" ht="15">
      <c r="A193" s="14"/>
      <c r="B193" s="14"/>
      <c r="C193" s="5"/>
      <c r="D193" s="5"/>
      <c r="E193" s="5"/>
      <c r="F193" s="5"/>
    </row>
    <row r="194" spans="1:6" ht="15">
      <c r="A194" s="14"/>
      <c r="B194" s="14"/>
      <c r="C194" s="5"/>
      <c r="D194" s="5"/>
      <c r="E194" s="5"/>
      <c r="F194" s="5"/>
    </row>
    <row r="195" spans="1:6" ht="15">
      <c r="A195" s="14"/>
      <c r="B195" s="14"/>
      <c r="C195" s="5"/>
      <c r="D195" s="5"/>
      <c r="E195" s="5"/>
      <c r="F195" s="5"/>
    </row>
    <row r="196" spans="1:6" ht="15">
      <c r="A196" s="14"/>
      <c r="B196" s="14"/>
      <c r="C196" s="5"/>
      <c r="D196" s="5"/>
      <c r="E196" s="5"/>
      <c r="F196" s="5"/>
    </row>
    <row r="197" spans="1:6" ht="15">
      <c r="A197" s="14"/>
      <c r="B197" s="14"/>
      <c r="C197" s="5"/>
      <c r="D197" s="5"/>
      <c r="E197" s="5"/>
      <c r="F197" s="5"/>
    </row>
    <row r="198" spans="1:6" ht="15">
      <c r="A198" s="14"/>
      <c r="B198" s="14"/>
      <c r="C198" s="5"/>
      <c r="D198" s="5"/>
      <c r="E198" s="5"/>
      <c r="F198" s="5"/>
    </row>
    <row r="199" spans="1:6" ht="15">
      <c r="A199" s="14"/>
      <c r="B199" s="14"/>
      <c r="C199" s="5"/>
      <c r="D199" s="5"/>
      <c r="E199" s="5"/>
      <c r="F199" s="5"/>
    </row>
    <row r="200" spans="1:6" ht="15">
      <c r="A200" s="14"/>
      <c r="B200" s="14"/>
      <c r="C200" s="5"/>
      <c r="D200" s="5"/>
      <c r="E200" s="5"/>
      <c r="F200" s="5"/>
    </row>
    <row r="201" spans="1:6" ht="15">
      <c r="A201" s="14"/>
      <c r="B201" s="14"/>
      <c r="C201" s="5"/>
      <c r="D201" s="5"/>
      <c r="E201" s="5"/>
      <c r="F201" s="5"/>
    </row>
    <row r="202" spans="1:6" ht="15">
      <c r="A202" s="14"/>
      <c r="B202" s="14"/>
      <c r="C202" s="5"/>
      <c r="D202" s="5"/>
      <c r="E202" s="5"/>
      <c r="F202" s="5"/>
    </row>
    <row r="203" spans="1:6" ht="15">
      <c r="A203" s="14"/>
      <c r="B203" s="14"/>
      <c r="C203" s="5"/>
      <c r="D203" s="5"/>
      <c r="E203" s="5"/>
      <c r="F203" s="5"/>
    </row>
    <row r="204" spans="1:6" ht="15">
      <c r="A204" s="14"/>
      <c r="B204" s="14"/>
      <c r="C204" s="5"/>
      <c r="D204" s="5"/>
      <c r="E204" s="5"/>
      <c r="F204" s="5"/>
    </row>
    <row r="205" spans="1:6" ht="15">
      <c r="A205" s="14"/>
      <c r="B205" s="14"/>
      <c r="C205" s="5"/>
      <c r="D205" s="5"/>
      <c r="E205" s="5"/>
      <c r="F205" s="5"/>
    </row>
    <row r="206" spans="1:6" ht="15">
      <c r="A206" s="14"/>
      <c r="B206" s="14"/>
      <c r="C206" s="5"/>
      <c r="D206" s="5"/>
      <c r="E206" s="5"/>
      <c r="F206" s="5"/>
    </row>
    <row r="207" spans="1:6" ht="15">
      <c r="A207" s="14"/>
      <c r="B207" s="14"/>
      <c r="C207" s="5"/>
      <c r="D207" s="5"/>
      <c r="E207" s="5"/>
      <c r="F207" s="5"/>
    </row>
    <row r="208" spans="1:6" ht="15">
      <c r="A208" s="14"/>
      <c r="B208" s="14"/>
      <c r="C208" s="5"/>
      <c r="D208" s="5"/>
      <c r="E208" s="5"/>
      <c r="F208" s="5"/>
    </row>
    <row r="209" spans="1:6" ht="15">
      <c r="A209" s="14"/>
      <c r="B209" s="14"/>
      <c r="C209" s="5"/>
      <c r="D209" s="5"/>
      <c r="E209" s="5"/>
      <c r="F209" s="5"/>
    </row>
    <row r="210" spans="1:6" ht="15">
      <c r="A210" s="14"/>
      <c r="B210" s="14"/>
      <c r="C210" s="5"/>
      <c r="D210" s="5"/>
      <c r="E210" s="5"/>
      <c r="F210" s="5"/>
    </row>
    <row r="211" spans="1:6" ht="15">
      <c r="A211" s="14"/>
      <c r="B211" s="14"/>
      <c r="C211" s="5"/>
      <c r="D211" s="5"/>
      <c r="E211" s="5"/>
      <c r="F211" s="5"/>
    </row>
    <row r="212" spans="1:6" ht="15">
      <c r="A212" s="14"/>
      <c r="B212" s="14"/>
      <c r="C212" s="5"/>
      <c r="D212" s="5"/>
      <c r="E212" s="5"/>
      <c r="F212" s="5"/>
    </row>
    <row r="213" spans="1:6" ht="15">
      <c r="A213" s="14"/>
      <c r="B213" s="14"/>
      <c r="C213" s="5"/>
      <c r="D213" s="5"/>
      <c r="E213" s="5"/>
      <c r="F213" s="5"/>
    </row>
    <row r="214" spans="1:6" ht="15">
      <c r="A214" s="14"/>
      <c r="B214" s="14"/>
      <c r="C214" s="5"/>
      <c r="D214" s="5"/>
      <c r="E214" s="5"/>
      <c r="F214" s="5"/>
    </row>
    <row r="215" spans="1:6" ht="15">
      <c r="A215" s="14"/>
      <c r="B215" s="14"/>
      <c r="C215" s="5"/>
      <c r="D215" s="5"/>
      <c r="E215" s="5"/>
      <c r="F215" s="5"/>
    </row>
    <row r="216" spans="1:6" ht="15">
      <c r="A216" s="14"/>
      <c r="B216" s="14"/>
      <c r="C216" s="5"/>
      <c r="D216" s="5"/>
      <c r="E216" s="5"/>
      <c r="F216" s="5"/>
    </row>
    <row r="217" spans="1:6" ht="15">
      <c r="A217" s="14"/>
      <c r="B217" s="14"/>
      <c r="C217" s="5"/>
      <c r="D217" s="5"/>
      <c r="E217" s="5"/>
      <c r="F217" s="5"/>
    </row>
    <row r="218" spans="1:6" ht="15">
      <c r="A218" s="14"/>
      <c r="B218" s="14"/>
      <c r="C218" s="5"/>
      <c r="D218" s="5"/>
      <c r="E218" s="5"/>
      <c r="F218" s="5"/>
    </row>
    <row r="219" spans="1:6" ht="15">
      <c r="A219" s="14"/>
      <c r="B219" s="14"/>
      <c r="C219" s="5"/>
      <c r="D219" s="5"/>
      <c r="E219" s="5"/>
      <c r="F219" s="5"/>
    </row>
    <row r="220" spans="1:6" ht="15">
      <c r="A220" s="14"/>
      <c r="B220" s="14"/>
      <c r="C220" s="5"/>
      <c r="D220" s="5"/>
      <c r="E220" s="5"/>
      <c r="F220" s="5"/>
    </row>
    <row r="221" spans="1:6" ht="15">
      <c r="A221" s="14"/>
      <c r="B221" s="14"/>
      <c r="C221" s="5"/>
      <c r="D221" s="5"/>
      <c r="E221" s="5"/>
      <c r="F221" s="5"/>
    </row>
    <row r="222" spans="1:6" ht="15">
      <c r="A222" s="14"/>
      <c r="B222" s="14"/>
      <c r="C222" s="5"/>
      <c r="D222" s="5"/>
      <c r="E222" s="5"/>
      <c r="F222" s="5"/>
    </row>
    <row r="223" spans="1:6" ht="15">
      <c r="A223" s="14"/>
      <c r="B223" s="14"/>
      <c r="C223" s="5"/>
      <c r="D223" s="5"/>
      <c r="E223" s="5"/>
      <c r="F223" s="5"/>
    </row>
    <row r="224" spans="1:6" ht="15">
      <c r="A224" s="14"/>
      <c r="B224" s="14"/>
      <c r="C224" s="5"/>
      <c r="D224" s="5"/>
      <c r="E224" s="5"/>
      <c r="F224" s="5"/>
    </row>
    <row r="225" spans="1:6" ht="15">
      <c r="A225" s="14"/>
      <c r="B225" s="14"/>
      <c r="C225" s="5"/>
      <c r="D225" s="5"/>
      <c r="E225" s="5"/>
      <c r="F225" s="5"/>
    </row>
    <row r="226" spans="1:6" ht="15">
      <c r="A226" s="14"/>
      <c r="B226" s="14"/>
      <c r="C226" s="5"/>
      <c r="D226" s="5"/>
      <c r="E226" s="5"/>
      <c r="F226" s="5"/>
    </row>
    <row r="227" spans="1:6" ht="15">
      <c r="A227" s="14"/>
      <c r="B227" s="14"/>
      <c r="C227" s="5"/>
      <c r="D227" s="5"/>
      <c r="E227" s="5"/>
      <c r="F227" s="5"/>
    </row>
    <row r="228" spans="1:6" ht="15">
      <c r="A228" s="14"/>
      <c r="B228" s="14"/>
      <c r="C228" s="5"/>
      <c r="D228" s="5"/>
      <c r="E228" s="5"/>
      <c r="F228" s="5"/>
    </row>
    <row r="229" spans="1:6" ht="15">
      <c r="A229" s="14"/>
      <c r="B229" s="14"/>
      <c r="C229" s="5"/>
      <c r="D229" s="5"/>
      <c r="E229" s="5"/>
      <c r="F229" s="5"/>
    </row>
    <row r="230" spans="1:6" ht="15">
      <c r="A230" s="14"/>
      <c r="B230" s="14"/>
      <c r="C230" s="5"/>
      <c r="D230" s="5"/>
      <c r="E230" s="5"/>
      <c r="F230" s="5"/>
    </row>
    <row r="231" spans="1:6" ht="15">
      <c r="A231" s="14"/>
      <c r="B231" s="14"/>
      <c r="C231" s="5"/>
      <c r="D231" s="5"/>
      <c r="E231" s="5"/>
      <c r="F231" s="5"/>
    </row>
    <row r="232" spans="1:6" ht="15">
      <c r="A232" s="14"/>
      <c r="B232" s="14"/>
      <c r="C232" s="5"/>
      <c r="D232" s="5"/>
      <c r="E232" s="5"/>
      <c r="F232" s="5"/>
    </row>
    <row r="233" spans="1:6" ht="15">
      <c r="A233" s="14"/>
      <c r="B233" s="14"/>
      <c r="C233" s="5"/>
      <c r="D233" s="5"/>
      <c r="E233" s="5"/>
      <c r="F233" s="5"/>
    </row>
    <row r="234" spans="1:6" ht="15">
      <c r="A234" s="14"/>
      <c r="B234" s="14"/>
      <c r="C234" s="5"/>
      <c r="D234" s="5"/>
      <c r="E234" s="5"/>
      <c r="F234" s="5"/>
    </row>
    <row r="235" spans="1:6" ht="15">
      <c r="A235" s="14"/>
      <c r="B235" s="14"/>
      <c r="C235" s="5"/>
      <c r="D235" s="5"/>
      <c r="E235" s="5"/>
      <c r="F235" s="5"/>
    </row>
    <row r="236" spans="1:6" ht="15">
      <c r="A236" s="14"/>
      <c r="B236" s="14"/>
      <c r="C236" s="5"/>
      <c r="D236" s="5"/>
      <c r="E236" s="5"/>
      <c r="F236" s="5"/>
    </row>
    <row r="237" spans="1:6" ht="15">
      <c r="A237" s="14"/>
      <c r="B237" s="14"/>
      <c r="C237" s="5"/>
      <c r="D237" s="5"/>
      <c r="E237" s="5"/>
      <c r="F237" s="5"/>
    </row>
    <row r="238" spans="1:6" ht="15">
      <c r="A238" s="14"/>
      <c r="B238" s="14"/>
      <c r="C238" s="5"/>
      <c r="D238" s="5"/>
      <c r="E238" s="5"/>
      <c r="F238" s="5"/>
    </row>
    <row r="239" spans="1:6" ht="15">
      <c r="A239" s="14"/>
      <c r="B239" s="14"/>
      <c r="C239" s="5"/>
      <c r="D239" s="5"/>
      <c r="E239" s="5"/>
      <c r="F239" s="5"/>
    </row>
    <row r="240" spans="1:2" ht="15">
      <c r="A240" s="14"/>
      <c r="B240" s="14"/>
    </row>
    <row r="241" spans="1:2" ht="15">
      <c r="A241" s="14"/>
      <c r="B241" s="14"/>
    </row>
    <row r="242" spans="1:2" ht="15">
      <c r="A242" s="14"/>
      <c r="B242" s="14"/>
    </row>
    <row r="243" spans="1:2" ht="15">
      <c r="A243" s="14"/>
      <c r="B243" s="14"/>
    </row>
    <row r="244" spans="1:2" ht="15">
      <c r="A244" s="14"/>
      <c r="B244" s="14"/>
    </row>
    <row r="245" spans="1:2" ht="15">
      <c r="A245" s="14"/>
      <c r="B245" s="14"/>
    </row>
    <row r="246" spans="1:2" ht="15">
      <c r="A246" s="14"/>
      <c r="B246" s="14"/>
    </row>
    <row r="247" spans="1:2" ht="15">
      <c r="A247" s="14"/>
      <c r="B247" s="14"/>
    </row>
    <row r="248" spans="1:2" ht="15">
      <c r="A248" s="14"/>
      <c r="B248" s="14"/>
    </row>
    <row r="249" spans="1:2" ht="15">
      <c r="A249" s="14"/>
      <c r="B249" s="14"/>
    </row>
    <row r="250" spans="1:2" ht="15">
      <c r="A250" s="14"/>
      <c r="B250" s="14"/>
    </row>
    <row r="251" spans="1:2" ht="15">
      <c r="A251" s="14"/>
      <c r="B251" s="14"/>
    </row>
    <row r="252" spans="1:2" ht="15">
      <c r="A252" s="14"/>
      <c r="B252" s="14"/>
    </row>
    <row r="253" spans="1:2" ht="15">
      <c r="A253" s="14"/>
      <c r="B253" s="14"/>
    </row>
    <row r="254" spans="1:2" ht="15">
      <c r="A254" s="14"/>
      <c r="B254" s="14"/>
    </row>
    <row r="255" spans="1:2" ht="15">
      <c r="A255" s="14"/>
      <c r="B255" s="14"/>
    </row>
    <row r="256" spans="1:2" ht="15">
      <c r="A256" s="14"/>
      <c r="B256" s="14"/>
    </row>
    <row r="257" spans="1:2" ht="15">
      <c r="A257" s="14"/>
      <c r="B257" s="14"/>
    </row>
    <row r="258" spans="1:2" ht="15">
      <c r="A258" s="14"/>
      <c r="B258" s="14"/>
    </row>
    <row r="259" spans="1:2" ht="15">
      <c r="A259" s="14"/>
      <c r="B259" s="14"/>
    </row>
    <row r="260" spans="1:2" ht="15">
      <c r="A260" s="14"/>
      <c r="B260" s="14"/>
    </row>
    <row r="261" spans="1:2" ht="15">
      <c r="A261" s="14"/>
      <c r="B261" s="14"/>
    </row>
    <row r="262" spans="1:2" ht="15">
      <c r="A262" s="14"/>
      <c r="B262" s="14"/>
    </row>
    <row r="263" spans="1:2" ht="15">
      <c r="A263" s="14"/>
      <c r="B263" s="14"/>
    </row>
    <row r="264" spans="1:2" ht="15">
      <c r="A264" s="14"/>
      <c r="B264" s="14"/>
    </row>
    <row r="265" spans="1:2" ht="15">
      <c r="A265" s="14"/>
      <c r="B265" s="14"/>
    </row>
    <row r="266" spans="1:2" ht="15">
      <c r="A266" s="14"/>
      <c r="B266" s="14"/>
    </row>
    <row r="267" spans="1:2" ht="15">
      <c r="A267" s="14"/>
      <c r="B267" s="14"/>
    </row>
    <row r="268" spans="1:2" ht="15">
      <c r="A268" s="14"/>
      <c r="B268" s="14"/>
    </row>
    <row r="269" spans="1:2" ht="15">
      <c r="A269" s="14"/>
      <c r="B269" s="14"/>
    </row>
    <row r="270" spans="1:2" ht="15">
      <c r="A270" s="14"/>
      <c r="B270" s="14"/>
    </row>
    <row r="271" spans="1:2" ht="15">
      <c r="A271" s="14"/>
      <c r="B271" s="14"/>
    </row>
    <row r="272" spans="1:2" ht="15">
      <c r="A272" s="14"/>
      <c r="B272" s="14"/>
    </row>
    <row r="273" spans="1:2" ht="15">
      <c r="A273" s="14"/>
      <c r="B273" s="14"/>
    </row>
    <row r="274" spans="1:2" ht="15">
      <c r="A274" s="14"/>
      <c r="B274" s="14"/>
    </row>
    <row r="275" spans="1:2" ht="15">
      <c r="A275" s="14"/>
      <c r="B275" s="14"/>
    </row>
    <row r="276" spans="1:2" ht="15">
      <c r="A276" s="14"/>
      <c r="B276" s="14"/>
    </row>
    <row r="277" spans="1:2" ht="15">
      <c r="A277" s="14"/>
      <c r="B277" s="14"/>
    </row>
    <row r="278" spans="1:2" ht="15">
      <c r="A278" s="14"/>
      <c r="B278" s="14"/>
    </row>
    <row r="279" spans="1:2" ht="15">
      <c r="A279" s="14"/>
      <c r="B279" s="14"/>
    </row>
    <row r="280" spans="1:2" ht="15">
      <c r="A280" s="14"/>
      <c r="B280" s="14"/>
    </row>
    <row r="281" spans="1:2" ht="15">
      <c r="A281" s="14"/>
      <c r="B281" s="14"/>
    </row>
    <row r="282" spans="1:2" ht="15">
      <c r="A282" s="14"/>
      <c r="B282" s="14"/>
    </row>
    <row r="283" spans="1:2" ht="15">
      <c r="A283" s="14"/>
      <c r="B283" s="14"/>
    </row>
    <row r="284" spans="1:2" ht="15">
      <c r="A284" s="14"/>
      <c r="B284" s="14"/>
    </row>
    <row r="285" spans="1:2" ht="15">
      <c r="A285" s="14"/>
      <c r="B285" s="14"/>
    </row>
    <row r="286" spans="1:2" ht="15">
      <c r="A286" s="14"/>
      <c r="B286" s="14"/>
    </row>
    <row r="287" spans="1:2" ht="15">
      <c r="A287" s="14"/>
      <c r="B287" s="14"/>
    </row>
    <row r="288" spans="1:2" ht="15">
      <c r="A288" s="14"/>
      <c r="B288" s="14"/>
    </row>
    <row r="289" spans="1:2" ht="15">
      <c r="A289" s="14"/>
      <c r="B289" s="14"/>
    </row>
    <row r="290" spans="1:2" ht="15">
      <c r="A290" s="14"/>
      <c r="B290" s="14"/>
    </row>
    <row r="291" spans="1:2" ht="15">
      <c r="A291" s="14"/>
      <c r="B291" s="14"/>
    </row>
    <row r="292" spans="1:2" ht="15">
      <c r="A292" s="14"/>
      <c r="B292" s="14"/>
    </row>
    <row r="293" spans="1:2" ht="15">
      <c r="A293" s="14"/>
      <c r="B293" s="14"/>
    </row>
    <row r="294" spans="1:2" ht="15">
      <c r="A294" s="14"/>
      <c r="B294" s="14"/>
    </row>
    <row r="295" spans="1:2" ht="15">
      <c r="A295" s="14"/>
      <c r="B295" s="14"/>
    </row>
    <row r="296" spans="1:2" ht="15">
      <c r="A296" s="14"/>
      <c r="B296" s="14"/>
    </row>
    <row r="297" spans="1:2" ht="15">
      <c r="A297" s="14"/>
      <c r="B297" s="14"/>
    </row>
    <row r="298" spans="1:2" ht="15">
      <c r="A298" s="14"/>
      <c r="B298" s="14"/>
    </row>
    <row r="299" spans="1:2" ht="15">
      <c r="A299" s="14"/>
      <c r="B299" s="14"/>
    </row>
    <row r="300" spans="1:2" ht="15">
      <c r="A300" s="14"/>
      <c r="B300" s="14"/>
    </row>
    <row r="301" spans="1:2" ht="15">
      <c r="A301" s="14"/>
      <c r="B301" s="14"/>
    </row>
    <row r="302" spans="1:2" ht="15">
      <c r="A302" s="14"/>
      <c r="B302" s="14"/>
    </row>
    <row r="303" spans="1:2" ht="15">
      <c r="A303" s="14"/>
      <c r="B303" s="14"/>
    </row>
    <row r="304" spans="1:2" ht="15">
      <c r="A304" s="14"/>
      <c r="B304" s="14"/>
    </row>
    <row r="305" spans="1:2" ht="15">
      <c r="A305" s="14"/>
      <c r="B305" s="14"/>
    </row>
    <row r="306" spans="1:2" ht="15">
      <c r="A306" s="14"/>
      <c r="B306" s="14"/>
    </row>
    <row r="307" spans="1:2" ht="15">
      <c r="A307" s="14"/>
      <c r="B307" s="14"/>
    </row>
    <row r="308" spans="1:2" ht="15">
      <c r="A308" s="14"/>
      <c r="B308" s="14"/>
    </row>
    <row r="309" spans="1:2" ht="15">
      <c r="A309" s="14"/>
      <c r="B309" s="14"/>
    </row>
    <row r="310" spans="1:2" ht="15">
      <c r="A310" s="14"/>
      <c r="B310" s="14"/>
    </row>
    <row r="311" spans="1:2" ht="15">
      <c r="A311" s="14"/>
      <c r="B311" s="14"/>
    </row>
    <row r="312" spans="1:2" ht="15">
      <c r="A312" s="14"/>
      <c r="B312" s="14"/>
    </row>
    <row r="313" spans="1:2" ht="15">
      <c r="A313" s="14"/>
      <c r="B313" s="14"/>
    </row>
    <row r="314" spans="1:2" ht="15">
      <c r="A314" s="14"/>
      <c r="B314" s="14"/>
    </row>
    <row r="315" spans="1:2" ht="15">
      <c r="A315" s="14"/>
      <c r="B315" s="14"/>
    </row>
    <row r="316" spans="1:2" ht="15">
      <c r="A316" s="14"/>
      <c r="B316" s="14"/>
    </row>
    <row r="317" spans="1:2" ht="15">
      <c r="A317" s="14"/>
      <c r="B317" s="14"/>
    </row>
    <row r="318" spans="1:2" ht="15">
      <c r="A318" s="14"/>
      <c r="B318" s="14"/>
    </row>
    <row r="319" spans="1:2" ht="15">
      <c r="A319" s="14"/>
      <c r="B319" s="14"/>
    </row>
    <row r="320" spans="1:2" ht="15">
      <c r="A320" s="14"/>
      <c r="B320" s="14"/>
    </row>
    <row r="321" spans="1:2" ht="15">
      <c r="A321" s="14"/>
      <c r="B321" s="14"/>
    </row>
    <row r="322" spans="1:2" ht="15">
      <c r="A322" s="14"/>
      <c r="B322" s="14"/>
    </row>
    <row r="323" spans="1:2" ht="15">
      <c r="A323" s="14"/>
      <c r="B323" s="14"/>
    </row>
    <row r="324" spans="1:2" ht="15">
      <c r="A324" s="14"/>
      <c r="B324" s="14"/>
    </row>
    <row r="325" spans="1:2" ht="15">
      <c r="A325" s="14"/>
      <c r="B325" s="14"/>
    </row>
    <row r="326" spans="1:2" ht="15">
      <c r="A326" s="14"/>
      <c r="B326" s="14"/>
    </row>
    <row r="327" spans="1:2" ht="15">
      <c r="A327" s="14"/>
      <c r="B327" s="14"/>
    </row>
    <row r="328" spans="1:2" ht="15">
      <c r="A328" s="14"/>
      <c r="B328" s="14"/>
    </row>
    <row r="329" spans="1:2" ht="15">
      <c r="A329" s="14"/>
      <c r="B329" s="14"/>
    </row>
    <row r="330" spans="1:2" ht="15">
      <c r="A330" s="14"/>
      <c r="B330" s="14"/>
    </row>
    <row r="331" spans="1:2" ht="15">
      <c r="A331" s="14"/>
      <c r="B331" s="14"/>
    </row>
    <row r="332" spans="1:2" ht="15">
      <c r="A332" s="14"/>
      <c r="B332" s="14"/>
    </row>
    <row r="333" spans="1:2" ht="15">
      <c r="A333" s="14"/>
      <c r="B333" s="14"/>
    </row>
    <row r="334" spans="1:2" ht="15">
      <c r="A334" s="14"/>
      <c r="B334" s="14"/>
    </row>
    <row r="335" spans="1:2" ht="15">
      <c r="A335" s="14"/>
      <c r="B335" s="14"/>
    </row>
    <row r="336" spans="1:2" ht="15">
      <c r="A336" s="14"/>
      <c r="B336" s="14"/>
    </row>
    <row r="337" spans="1:2" ht="15">
      <c r="A337" s="14"/>
      <c r="B337" s="14"/>
    </row>
    <row r="338" spans="1:2" ht="15">
      <c r="A338" s="14"/>
      <c r="B338" s="14"/>
    </row>
    <row r="339" spans="1:2" ht="15">
      <c r="A339" s="14"/>
      <c r="B339" s="14"/>
    </row>
    <row r="340" spans="1:2" ht="15">
      <c r="A340" s="14"/>
      <c r="B340" s="14"/>
    </row>
    <row r="341" spans="1:2" ht="15">
      <c r="A341" s="14"/>
      <c r="B341" s="14"/>
    </row>
    <row r="342" spans="1:2" ht="15">
      <c r="A342" s="14"/>
      <c r="B342" s="14"/>
    </row>
    <row r="343" spans="1:2" ht="15">
      <c r="A343" s="14"/>
      <c r="B343" s="14"/>
    </row>
    <row r="344" spans="1:2" ht="15">
      <c r="A344" s="14"/>
      <c r="B344" s="14"/>
    </row>
    <row r="345" spans="1:2" ht="15">
      <c r="A345" s="14"/>
      <c r="B345" s="14"/>
    </row>
    <row r="346" spans="1:2" ht="15">
      <c r="A346" s="14"/>
      <c r="B346" s="14"/>
    </row>
    <row r="347" spans="1:2" ht="15">
      <c r="A347" s="14"/>
      <c r="B347" s="14"/>
    </row>
    <row r="348" spans="1:2" ht="15">
      <c r="A348" s="14"/>
      <c r="B348" s="14"/>
    </row>
    <row r="349" spans="1:2" ht="15">
      <c r="A349" s="14"/>
      <c r="B349" s="14"/>
    </row>
    <row r="350" spans="1:2" ht="15">
      <c r="A350" s="14"/>
      <c r="B350" s="14"/>
    </row>
    <row r="351" spans="1:2" ht="15">
      <c r="A351" s="14"/>
      <c r="B351" s="14"/>
    </row>
    <row r="352" spans="1:2" ht="15">
      <c r="A352" s="14"/>
      <c r="B352" s="14"/>
    </row>
    <row r="353" spans="1:2" ht="15">
      <c r="A353" s="14"/>
      <c r="B353" s="14"/>
    </row>
    <row r="354" spans="1:2" ht="15">
      <c r="A354" s="14"/>
      <c r="B354" s="14"/>
    </row>
    <row r="355" spans="1:2" ht="15">
      <c r="A355" s="14"/>
      <c r="B355" s="14"/>
    </row>
    <row r="356" spans="1:2" ht="15">
      <c r="A356" s="14"/>
      <c r="B356" s="14"/>
    </row>
    <row r="357" spans="1:2" ht="15">
      <c r="A357" s="14"/>
      <c r="B357" s="14"/>
    </row>
    <row r="358" spans="1:2" ht="15">
      <c r="A358" s="14"/>
      <c r="B358" s="14"/>
    </row>
    <row r="359" spans="1:2" ht="15">
      <c r="A359" s="14"/>
      <c r="B359" s="14"/>
    </row>
    <row r="360" spans="1:2" ht="15">
      <c r="A360" s="14"/>
      <c r="B360" s="14"/>
    </row>
    <row r="361" spans="1:2" ht="15">
      <c r="A361" s="14"/>
      <c r="B361" s="14"/>
    </row>
    <row r="362" spans="1:2" ht="15">
      <c r="A362" s="14"/>
      <c r="B362" s="14"/>
    </row>
    <row r="363" spans="1:2" ht="15">
      <c r="A363" s="14"/>
      <c r="B363" s="14"/>
    </row>
    <row r="364" spans="1:2" ht="15">
      <c r="A364" s="14"/>
      <c r="B364" s="14"/>
    </row>
    <row r="365" spans="1:2" ht="15">
      <c r="A365" s="14"/>
      <c r="B365" s="14"/>
    </row>
    <row r="366" spans="1:2" ht="15">
      <c r="A366" s="14"/>
      <c r="B366" s="14"/>
    </row>
    <row r="367" spans="1:2" ht="15">
      <c r="A367" s="14"/>
      <c r="B367" s="14"/>
    </row>
    <row r="368" spans="1:2" ht="15">
      <c r="A368" s="14"/>
      <c r="B368" s="14"/>
    </row>
    <row r="369" spans="1:2" ht="15">
      <c r="A369" s="14"/>
      <c r="B369" s="14"/>
    </row>
    <row r="370" spans="1:2" ht="15">
      <c r="A370" s="14"/>
      <c r="B370" s="14"/>
    </row>
    <row r="371" spans="1:2" ht="15">
      <c r="A371" s="14"/>
      <c r="B371" s="14"/>
    </row>
    <row r="372" spans="1:2" ht="15">
      <c r="A372" s="14"/>
      <c r="B372" s="14"/>
    </row>
    <row r="373" spans="1:2" ht="15">
      <c r="A373" s="14"/>
      <c r="B373" s="14"/>
    </row>
    <row r="374" spans="1:2" ht="15">
      <c r="A374" s="14"/>
      <c r="B374" s="14"/>
    </row>
    <row r="375" spans="1:2" ht="15">
      <c r="A375" s="14"/>
      <c r="B375" s="14"/>
    </row>
    <row r="376" spans="1:2" ht="15">
      <c r="A376" s="14"/>
      <c r="B376" s="14"/>
    </row>
    <row r="377" spans="1:2" ht="15">
      <c r="A377" s="14"/>
      <c r="B377" s="14"/>
    </row>
    <row r="378" spans="1:2" ht="15">
      <c r="A378" s="14"/>
      <c r="B378" s="14"/>
    </row>
    <row r="379" spans="1:2" ht="15">
      <c r="A379" s="14"/>
      <c r="B379" s="14"/>
    </row>
    <row r="380" spans="1:2" ht="15">
      <c r="A380" s="14"/>
      <c r="B380" s="14"/>
    </row>
    <row r="381" spans="1:2" ht="15">
      <c r="A381" s="14"/>
      <c r="B381" s="14"/>
    </row>
    <row r="382" spans="1:2" ht="15">
      <c r="A382" s="14"/>
      <c r="B382" s="14"/>
    </row>
    <row r="383" spans="1:2" ht="15">
      <c r="A383" s="14"/>
      <c r="B383" s="14"/>
    </row>
    <row r="384" spans="1:2" ht="15">
      <c r="A384" s="14"/>
      <c r="B384" s="14"/>
    </row>
    <row r="385" spans="1:2" ht="15">
      <c r="A385" s="14"/>
      <c r="B385" s="14"/>
    </row>
    <row r="386" spans="1:2" ht="15">
      <c r="A386" s="14"/>
      <c r="B386" s="14"/>
    </row>
    <row r="387" spans="1:2" ht="15">
      <c r="A387" s="14"/>
      <c r="B387" s="14"/>
    </row>
    <row r="388" spans="1:2" ht="15">
      <c r="A388" s="14"/>
      <c r="B388" s="14"/>
    </row>
    <row r="389" spans="1:2" ht="15">
      <c r="A389" s="14"/>
      <c r="B389" s="14"/>
    </row>
    <row r="390" spans="1:2" ht="15">
      <c r="A390" s="14"/>
      <c r="B390" s="14"/>
    </row>
    <row r="391" spans="1:2" ht="15">
      <c r="A391" s="14"/>
      <c r="B391" s="14"/>
    </row>
    <row r="392" spans="1:2" ht="15">
      <c r="A392" s="14"/>
      <c r="B392" s="14"/>
    </row>
    <row r="393" spans="1:2" ht="15">
      <c r="A393" s="14"/>
      <c r="B393" s="14"/>
    </row>
    <row r="394" spans="1:2" ht="15">
      <c r="A394" s="14"/>
      <c r="B394" s="14"/>
    </row>
    <row r="395" spans="1:2" ht="15">
      <c r="A395" s="14"/>
      <c r="B395" s="14"/>
    </row>
    <row r="396" spans="1:2" ht="15">
      <c r="A396" s="14"/>
      <c r="B396" s="14"/>
    </row>
    <row r="397" spans="1:2" ht="15">
      <c r="A397" s="14"/>
      <c r="B397" s="14"/>
    </row>
    <row r="398" spans="1:2" ht="15">
      <c r="A398" s="14"/>
      <c r="B398" s="14"/>
    </row>
    <row r="399" spans="1:2" ht="15">
      <c r="A399" s="14"/>
      <c r="B399" s="14"/>
    </row>
    <row r="400" spans="1:2" ht="15">
      <c r="A400" s="14"/>
      <c r="B400" s="14"/>
    </row>
    <row r="401" spans="1:2" ht="15">
      <c r="A401" s="14"/>
      <c r="B401" s="14"/>
    </row>
    <row r="402" spans="1:2" ht="15">
      <c r="A402" s="14"/>
      <c r="B402" s="14"/>
    </row>
    <row r="403" spans="1:2" ht="15">
      <c r="A403" s="14"/>
      <c r="B403" s="14"/>
    </row>
    <row r="404" spans="1:2" ht="15">
      <c r="A404" s="14"/>
      <c r="B404" s="14"/>
    </row>
    <row r="405" spans="1:2" ht="15">
      <c r="A405" s="14"/>
      <c r="B405" s="14"/>
    </row>
    <row r="406" spans="1:2" ht="15">
      <c r="A406" s="14"/>
      <c r="B406" s="14"/>
    </row>
    <row r="407" spans="1:2" ht="15">
      <c r="A407" s="14"/>
      <c r="B407" s="14"/>
    </row>
    <row r="408" spans="1:2" ht="15">
      <c r="A408" s="14"/>
      <c r="B408" s="14"/>
    </row>
    <row r="409" spans="1:2" ht="15">
      <c r="A409" s="14"/>
      <c r="B409" s="14"/>
    </row>
    <row r="410" spans="1:2" ht="15">
      <c r="A410" s="14"/>
      <c r="B410" s="14"/>
    </row>
    <row r="411" spans="1:2" ht="15">
      <c r="A411" s="14"/>
      <c r="B411" s="14"/>
    </row>
    <row r="412" spans="1:2" ht="15">
      <c r="A412" s="14"/>
      <c r="B412" s="14"/>
    </row>
    <row r="413" spans="1:2" ht="15">
      <c r="A413" s="14"/>
      <c r="B413" s="14"/>
    </row>
    <row r="414" spans="1:2" ht="15">
      <c r="A414" s="14"/>
      <c r="B414" s="14"/>
    </row>
    <row r="415" spans="1:2" ht="15">
      <c r="A415" s="14"/>
      <c r="B415" s="14"/>
    </row>
    <row r="416" spans="1:2" ht="15">
      <c r="A416" s="14"/>
      <c r="B416" s="14"/>
    </row>
    <row r="417" spans="1:2" ht="15">
      <c r="A417" s="14"/>
      <c r="B417" s="14"/>
    </row>
    <row r="418" spans="1:2" ht="15">
      <c r="A418" s="14"/>
      <c r="B418" s="14"/>
    </row>
    <row r="419" spans="1:2" ht="15">
      <c r="A419" s="14"/>
      <c r="B419" s="14"/>
    </row>
    <row r="420" spans="1:2" ht="15">
      <c r="A420" s="14"/>
      <c r="B420" s="14"/>
    </row>
    <row r="421" spans="1:2" ht="15">
      <c r="A421" s="14"/>
      <c r="B421" s="14"/>
    </row>
    <row r="422" spans="1:2" ht="15">
      <c r="A422" s="14"/>
      <c r="B422" s="14"/>
    </row>
    <row r="423" spans="1:2" ht="15">
      <c r="A423" s="14"/>
      <c r="B423" s="14"/>
    </row>
    <row r="424" spans="1:2" ht="15">
      <c r="A424" s="14"/>
      <c r="B424" s="14"/>
    </row>
    <row r="425" spans="1:2" ht="15">
      <c r="A425" s="14"/>
      <c r="B425" s="14"/>
    </row>
    <row r="426" spans="1:2" ht="15">
      <c r="A426" s="14"/>
      <c r="B426" s="14"/>
    </row>
    <row r="427" spans="1:2" ht="15">
      <c r="A427" s="14"/>
      <c r="B427" s="14"/>
    </row>
    <row r="428" spans="1:2" ht="15">
      <c r="A428" s="14"/>
      <c r="B428" s="14"/>
    </row>
    <row r="429" spans="1:2" ht="15">
      <c r="A429" s="14"/>
      <c r="B429" s="14"/>
    </row>
    <row r="430" spans="1:2" ht="15">
      <c r="A430" s="14"/>
      <c r="B430" s="14"/>
    </row>
    <row r="431" spans="1:2" ht="15">
      <c r="A431" s="14"/>
      <c r="B431" s="14"/>
    </row>
    <row r="432" spans="1:2" ht="15">
      <c r="A432" s="14"/>
      <c r="B432" s="14"/>
    </row>
    <row r="433" spans="1:2" ht="15">
      <c r="A433" s="14"/>
      <c r="B433" s="14"/>
    </row>
    <row r="434" spans="1:2" ht="15">
      <c r="A434" s="14"/>
      <c r="B434" s="14"/>
    </row>
    <row r="435" spans="1:2" ht="15">
      <c r="A435" s="14"/>
      <c r="B435" s="14"/>
    </row>
    <row r="436" spans="1:2" ht="15">
      <c r="A436" s="14"/>
      <c r="B436" s="14"/>
    </row>
    <row r="437" spans="1:2" ht="15">
      <c r="A437" s="14"/>
      <c r="B437" s="14"/>
    </row>
    <row r="438" spans="1:2" ht="15">
      <c r="A438" s="14"/>
      <c r="B438" s="14"/>
    </row>
    <row r="439" spans="1:2" ht="15">
      <c r="A439" s="14"/>
      <c r="B439" s="14"/>
    </row>
    <row r="440" spans="1:2" ht="15">
      <c r="A440" s="14"/>
      <c r="B440" s="14"/>
    </row>
    <row r="441" spans="1:2" ht="15">
      <c r="A441" s="14"/>
      <c r="B441" s="14"/>
    </row>
    <row r="442" spans="1:2" ht="15">
      <c r="A442" s="14"/>
      <c r="B442" s="14"/>
    </row>
    <row r="443" spans="1:2" ht="15">
      <c r="A443" s="14"/>
      <c r="B443" s="14"/>
    </row>
    <row r="444" spans="1:2" ht="15">
      <c r="A444" s="14"/>
      <c r="B444" s="14"/>
    </row>
    <row r="445" spans="1:2" ht="15">
      <c r="A445" s="14"/>
      <c r="B445" s="14"/>
    </row>
    <row r="446" spans="1:2" ht="15">
      <c r="A446" s="14"/>
      <c r="B446" s="14"/>
    </row>
    <row r="447" spans="1:2" ht="15">
      <c r="A447" s="14"/>
      <c r="B447" s="14"/>
    </row>
    <row r="448" spans="1:2" ht="15">
      <c r="A448" s="14"/>
      <c r="B448" s="14"/>
    </row>
    <row r="449" spans="1:2" ht="15">
      <c r="A449" s="14"/>
      <c r="B449" s="14"/>
    </row>
    <row r="450" spans="1:2" ht="15">
      <c r="A450" s="14"/>
      <c r="B450" s="14"/>
    </row>
    <row r="451" spans="1:2" ht="15">
      <c r="A451" s="14"/>
      <c r="B451" s="14"/>
    </row>
    <row r="452" spans="1:2" ht="15">
      <c r="A452" s="14"/>
      <c r="B452" s="14"/>
    </row>
    <row r="453" spans="1:2" ht="15">
      <c r="A453" s="14"/>
      <c r="B453" s="14"/>
    </row>
    <row r="454" spans="1:2" ht="15">
      <c r="A454" s="14"/>
      <c r="B454" s="14"/>
    </row>
    <row r="455" spans="1:2" ht="15">
      <c r="A455" s="14"/>
      <c r="B455" s="14"/>
    </row>
    <row r="456" spans="1:2" ht="15">
      <c r="A456" s="14"/>
      <c r="B456" s="14"/>
    </row>
    <row r="457" spans="1:2" ht="15">
      <c r="A457" s="14"/>
      <c r="B457" s="14"/>
    </row>
    <row r="458" spans="1:2" ht="15">
      <c r="A458" s="14"/>
      <c r="B458" s="14"/>
    </row>
    <row r="459" spans="1:2" ht="15">
      <c r="A459" s="14"/>
      <c r="B459" s="14"/>
    </row>
    <row r="460" spans="1:2" ht="15">
      <c r="A460" s="14"/>
      <c r="B460" s="14"/>
    </row>
    <row r="461" spans="1:2" ht="15">
      <c r="A461" s="14"/>
      <c r="B461" s="14"/>
    </row>
    <row r="462" spans="1:2" ht="15">
      <c r="A462" s="14"/>
      <c r="B462" s="14"/>
    </row>
    <row r="463" spans="1:2" ht="15">
      <c r="A463" s="14"/>
      <c r="B463" s="14"/>
    </row>
    <row r="464" spans="1:2" ht="15">
      <c r="A464" s="14"/>
      <c r="B464" s="14"/>
    </row>
    <row r="465" spans="1:2" ht="15">
      <c r="A465" s="14"/>
      <c r="B465" s="14"/>
    </row>
    <row r="466" spans="1:2" ht="15">
      <c r="A466" s="14"/>
      <c r="B466" s="14"/>
    </row>
    <row r="467" spans="1:2" ht="15">
      <c r="A467" s="14"/>
      <c r="B467" s="14"/>
    </row>
    <row r="468" spans="1:2" ht="15">
      <c r="A468" s="14"/>
      <c r="B468" s="14"/>
    </row>
    <row r="469" spans="1:2" ht="15">
      <c r="A469" s="14"/>
      <c r="B469" s="14"/>
    </row>
    <row r="470" spans="1:2" ht="15">
      <c r="A470" s="14"/>
      <c r="B470" s="14"/>
    </row>
    <row r="471" spans="1:2" ht="15">
      <c r="A471" s="14"/>
      <c r="B471" s="14"/>
    </row>
    <row r="472" spans="1:2" ht="15">
      <c r="A472" s="14"/>
      <c r="B472" s="14"/>
    </row>
    <row r="473" spans="1:2" ht="15">
      <c r="A473" s="14"/>
      <c r="B473" s="14"/>
    </row>
    <row r="474" spans="1:2" ht="15">
      <c r="A474" s="14"/>
      <c r="B474" s="14"/>
    </row>
    <row r="475" spans="1:2" ht="15">
      <c r="A475" s="14"/>
      <c r="B475" s="14"/>
    </row>
    <row r="476" spans="1:2" ht="15">
      <c r="A476" s="14"/>
      <c r="B476" s="14"/>
    </row>
    <row r="477" spans="1:2" ht="15">
      <c r="A477" s="14"/>
      <c r="B477" s="14"/>
    </row>
    <row r="478" spans="1:2" ht="15">
      <c r="A478" s="14"/>
      <c r="B478" s="14"/>
    </row>
    <row r="479" spans="1:2" ht="15">
      <c r="A479" s="14"/>
      <c r="B479" s="14"/>
    </row>
    <row r="480" spans="1:2" ht="15">
      <c r="A480" s="14"/>
      <c r="B480" s="14"/>
    </row>
    <row r="481" spans="1:2" ht="15">
      <c r="A481" s="14"/>
      <c r="B481" s="14"/>
    </row>
    <row r="482" spans="1:2" ht="15">
      <c r="A482" s="14"/>
      <c r="B482" s="14"/>
    </row>
    <row r="483" spans="1:2" ht="15">
      <c r="A483" s="14"/>
      <c r="B483" s="14"/>
    </row>
    <row r="484" spans="1:2" ht="15">
      <c r="A484" s="14"/>
      <c r="B484" s="14"/>
    </row>
    <row r="485" spans="1:2" ht="15">
      <c r="A485" s="14"/>
      <c r="B485" s="14"/>
    </row>
    <row r="486" spans="1:2" ht="15">
      <c r="A486" s="14"/>
      <c r="B486" s="14"/>
    </row>
    <row r="487" spans="1:2" ht="15">
      <c r="A487" s="14"/>
      <c r="B487" s="14"/>
    </row>
    <row r="488" spans="1:2" ht="15">
      <c r="A488" s="14"/>
      <c r="B488" s="14"/>
    </row>
    <row r="489" spans="1:2" ht="15">
      <c r="A489" s="14"/>
      <c r="B489" s="14"/>
    </row>
    <row r="490" spans="1:2" ht="15">
      <c r="A490" s="14"/>
      <c r="B490" s="14"/>
    </row>
    <row r="491" spans="1:2" ht="15">
      <c r="A491" s="14"/>
      <c r="B491" s="14"/>
    </row>
    <row r="492" spans="1:2" ht="15">
      <c r="A492" s="14"/>
      <c r="B492" s="14"/>
    </row>
    <row r="493" spans="1:2" ht="15">
      <c r="A493" s="14"/>
      <c r="B493" s="14"/>
    </row>
    <row r="494" spans="1:2" ht="15">
      <c r="A494" s="14"/>
      <c r="B494" s="14"/>
    </row>
    <row r="495" spans="1:2" ht="15">
      <c r="A495" s="14"/>
      <c r="B495" s="14"/>
    </row>
    <row r="496" spans="1:2" ht="15">
      <c r="A496" s="14"/>
      <c r="B496" s="14"/>
    </row>
    <row r="497" spans="1:2" ht="15">
      <c r="A497" s="14"/>
      <c r="B497" s="14"/>
    </row>
    <row r="498" spans="1:2" ht="15">
      <c r="A498" s="14"/>
      <c r="B498" s="14"/>
    </row>
    <row r="499" spans="1:2" ht="15">
      <c r="A499" s="14"/>
      <c r="B499" s="14"/>
    </row>
    <row r="500" spans="1:2" ht="15">
      <c r="A500" s="14"/>
      <c r="B500" s="14"/>
    </row>
    <row r="501" spans="1:2" ht="15">
      <c r="A501" s="14"/>
      <c r="B501" s="14"/>
    </row>
    <row r="502" spans="1:2" ht="15">
      <c r="A502" s="14"/>
      <c r="B502" s="14"/>
    </row>
    <row r="503" spans="1:2" ht="15">
      <c r="A503" s="14"/>
      <c r="B503" s="14"/>
    </row>
    <row r="504" spans="1:2" ht="15">
      <c r="A504" s="14"/>
      <c r="B504" s="14"/>
    </row>
    <row r="505" spans="1:2" ht="15">
      <c r="A505" s="14"/>
      <c r="B505" s="14"/>
    </row>
    <row r="506" spans="1:2" ht="15">
      <c r="A506" s="14"/>
      <c r="B506" s="14"/>
    </row>
    <row r="507" spans="1:2" ht="15">
      <c r="A507" s="14"/>
      <c r="B507" s="14"/>
    </row>
    <row r="508" spans="1:2" ht="15">
      <c r="A508" s="14"/>
      <c r="B508" s="14"/>
    </row>
    <row r="509" spans="1:2" ht="15">
      <c r="A509" s="14"/>
      <c r="B509" s="14"/>
    </row>
    <row r="510" spans="1:2" ht="15">
      <c r="A510" s="14"/>
      <c r="B510" s="14"/>
    </row>
    <row r="511" spans="1:2" ht="15">
      <c r="A511" s="14"/>
      <c r="B511" s="14"/>
    </row>
    <row r="512" spans="1:2" ht="15">
      <c r="A512" s="14"/>
      <c r="B512" s="14"/>
    </row>
    <row r="513" spans="1:2" ht="15">
      <c r="A513" s="14"/>
      <c r="B513" s="14"/>
    </row>
    <row r="514" spans="1:2" ht="15">
      <c r="A514" s="14"/>
      <c r="B514" s="14"/>
    </row>
    <row r="515" spans="1:2" ht="15">
      <c r="A515" s="14"/>
      <c r="B515" s="14"/>
    </row>
    <row r="516" spans="1:2" ht="15">
      <c r="A516" s="14"/>
      <c r="B516" s="14"/>
    </row>
    <row r="517" spans="1:2" ht="15">
      <c r="A517" s="14"/>
      <c r="B517" s="14"/>
    </row>
    <row r="518" spans="1:2" ht="15">
      <c r="A518" s="14"/>
      <c r="B518" s="14"/>
    </row>
    <row r="519" spans="1:2" ht="15">
      <c r="A519" s="14"/>
      <c r="B519" s="14"/>
    </row>
    <row r="520" spans="1:2" ht="15">
      <c r="A520" s="14"/>
      <c r="B520" s="14"/>
    </row>
    <row r="521" spans="1:2" ht="15">
      <c r="A521" s="14"/>
      <c r="B521" s="14"/>
    </row>
    <row r="522" spans="1:2" ht="15">
      <c r="A522" s="14"/>
      <c r="B522" s="14"/>
    </row>
    <row r="523" spans="1:2" ht="15">
      <c r="A523" s="14"/>
      <c r="B523" s="14"/>
    </row>
    <row r="524" spans="1:2" ht="15">
      <c r="A524" s="14"/>
      <c r="B524" s="14"/>
    </row>
    <row r="525" spans="1:2" ht="15">
      <c r="A525" s="14"/>
      <c r="B525" s="14"/>
    </row>
    <row r="526" spans="1:2" ht="15">
      <c r="A526" s="14"/>
      <c r="B526" s="14"/>
    </row>
    <row r="527" spans="1:2" ht="15">
      <c r="A527" s="14"/>
      <c r="B527" s="14"/>
    </row>
    <row r="528" spans="1:2" ht="15">
      <c r="A528" s="14"/>
      <c r="B528" s="14"/>
    </row>
    <row r="529" spans="1:2" ht="15">
      <c r="A529" s="14"/>
      <c r="B529" s="14"/>
    </row>
    <row r="530" spans="1:2" ht="15">
      <c r="A530" s="14"/>
      <c r="B530" s="14"/>
    </row>
    <row r="531" spans="1:2" ht="15">
      <c r="A531" s="14"/>
      <c r="B531" s="14"/>
    </row>
    <row r="532" spans="1:2" ht="15">
      <c r="A532" s="14"/>
      <c r="B532" s="14"/>
    </row>
    <row r="533" spans="1:2" ht="15">
      <c r="A533" s="14"/>
      <c r="B533" s="14"/>
    </row>
    <row r="534" spans="1:2" ht="15">
      <c r="A534" s="14"/>
      <c r="B534" s="14"/>
    </row>
    <row r="535" spans="1:2" ht="15">
      <c r="A535" s="14"/>
      <c r="B535" s="14"/>
    </row>
    <row r="536" spans="1:2" ht="15">
      <c r="A536" s="14"/>
      <c r="B536" s="14"/>
    </row>
    <row r="537" spans="1:2" ht="15">
      <c r="A537" s="14"/>
      <c r="B537" s="14"/>
    </row>
    <row r="538" spans="1:2" ht="15">
      <c r="A538" s="14"/>
      <c r="B538" s="14"/>
    </row>
    <row r="539" spans="1:2" ht="15">
      <c r="A539" s="14"/>
      <c r="B539" s="14"/>
    </row>
    <row r="540" spans="1:2" ht="15">
      <c r="A540" s="14"/>
      <c r="B540" s="14"/>
    </row>
    <row r="541" spans="1:2" ht="15">
      <c r="A541" s="14"/>
      <c r="B541" s="14"/>
    </row>
    <row r="542" spans="1:2" ht="15">
      <c r="A542" s="14"/>
      <c r="B542" s="14"/>
    </row>
    <row r="543" spans="1:2" ht="15">
      <c r="A543" s="14"/>
      <c r="B543" s="14"/>
    </row>
    <row r="544" spans="1:2" ht="15">
      <c r="A544" s="14"/>
      <c r="B544" s="14"/>
    </row>
    <row r="545" spans="1:2" ht="15">
      <c r="A545" s="14"/>
      <c r="B545" s="14"/>
    </row>
    <row r="546" spans="1:2" ht="15">
      <c r="A546" s="14"/>
      <c r="B546" s="14"/>
    </row>
    <row r="547" spans="1:2" ht="15">
      <c r="A547" s="14"/>
      <c r="B547" s="14"/>
    </row>
    <row r="548" spans="1:2" ht="15">
      <c r="A548" s="14"/>
      <c r="B548" s="14"/>
    </row>
    <row r="549" spans="1:2" ht="15">
      <c r="A549" s="14"/>
      <c r="B549" s="14"/>
    </row>
    <row r="550" spans="1:2" ht="15">
      <c r="A550" s="14"/>
      <c r="B550" s="14"/>
    </row>
    <row r="551" spans="1:2" ht="15">
      <c r="A551" s="14"/>
      <c r="B551" s="14"/>
    </row>
    <row r="552" spans="1:2" ht="15">
      <c r="A552" s="14"/>
      <c r="B552" s="14"/>
    </row>
    <row r="553" spans="1:2" ht="15">
      <c r="A553" s="14"/>
      <c r="B553" s="14"/>
    </row>
    <row r="554" spans="1:2" ht="15">
      <c r="A554" s="14"/>
      <c r="B554" s="14"/>
    </row>
    <row r="555" spans="1:2" ht="15">
      <c r="A555" s="14"/>
      <c r="B555" s="14"/>
    </row>
    <row r="556" spans="1:2" ht="15">
      <c r="A556" s="14"/>
      <c r="B556" s="14"/>
    </row>
    <row r="557" spans="1:2" ht="15">
      <c r="A557" s="14"/>
      <c r="B557" s="14"/>
    </row>
    <row r="558" spans="1:2" ht="15">
      <c r="A558" s="14"/>
      <c r="B558" s="14"/>
    </row>
    <row r="559" spans="1:2" ht="15">
      <c r="A559" s="14"/>
      <c r="B559" s="14"/>
    </row>
    <row r="560" spans="1:2" ht="15">
      <c r="A560" s="14"/>
      <c r="B560" s="14"/>
    </row>
    <row r="561" spans="1:2" ht="15">
      <c r="A561" s="14"/>
      <c r="B561" s="14"/>
    </row>
    <row r="562" spans="1:2" ht="15">
      <c r="A562" s="14"/>
      <c r="B562" s="14"/>
    </row>
    <row r="563" spans="1:2" ht="15">
      <c r="A563" s="14"/>
      <c r="B563" s="14"/>
    </row>
    <row r="564" spans="1:2" ht="15">
      <c r="A564" s="14"/>
      <c r="B564" s="14"/>
    </row>
    <row r="565" spans="1:2" ht="15">
      <c r="A565" s="14"/>
      <c r="B565" s="14"/>
    </row>
    <row r="566" spans="1:2" ht="15">
      <c r="A566" s="14"/>
      <c r="B566" s="14"/>
    </row>
    <row r="567" spans="1:2" ht="15">
      <c r="A567" s="14"/>
      <c r="B567" s="14"/>
    </row>
    <row r="568" spans="1:2" ht="15">
      <c r="A568" s="14"/>
      <c r="B568" s="14"/>
    </row>
    <row r="569" spans="1:2" ht="15">
      <c r="A569" s="14"/>
      <c r="B569" s="14"/>
    </row>
    <row r="570" spans="1:2" ht="15">
      <c r="A570" s="14"/>
      <c r="B570" s="14"/>
    </row>
    <row r="571" spans="1:2" ht="15">
      <c r="A571" s="14"/>
      <c r="B571" s="14"/>
    </row>
    <row r="572" spans="1:2" ht="15">
      <c r="A572" s="14"/>
      <c r="B572" s="14"/>
    </row>
    <row r="573" spans="1:2" ht="15">
      <c r="A573" s="14"/>
      <c r="B573" s="14"/>
    </row>
    <row r="574" spans="1:2" ht="15">
      <c r="A574" s="14"/>
      <c r="B574" s="14"/>
    </row>
    <row r="575" spans="1:2" ht="15">
      <c r="A575" s="14"/>
      <c r="B575" s="14"/>
    </row>
    <row r="576" spans="1:2" ht="15">
      <c r="A576" s="14"/>
      <c r="B576" s="14"/>
    </row>
    <row r="577" spans="1:2" ht="15">
      <c r="A577" s="14"/>
      <c r="B577" s="14"/>
    </row>
    <row r="578" spans="1:2" ht="15">
      <c r="A578" s="14"/>
      <c r="B578" s="14"/>
    </row>
    <row r="579" spans="1:2" ht="15">
      <c r="A579" s="14"/>
      <c r="B579" s="14"/>
    </row>
    <row r="580" spans="1:2" ht="15">
      <c r="A580" s="14"/>
      <c r="B580" s="14"/>
    </row>
    <row r="581" spans="1:2" ht="15">
      <c r="A581" s="14"/>
      <c r="B581" s="14"/>
    </row>
    <row r="582" spans="1:2" ht="15">
      <c r="A582" s="14"/>
      <c r="B582" s="14"/>
    </row>
    <row r="583" spans="1:2" ht="15">
      <c r="A583" s="14"/>
      <c r="B583" s="14"/>
    </row>
    <row r="584" spans="1:2" ht="15">
      <c r="A584" s="14"/>
      <c r="B584" s="14"/>
    </row>
    <row r="585" spans="1:2" ht="15">
      <c r="A585" s="14"/>
      <c r="B585" s="14"/>
    </row>
    <row r="586" spans="1:2" ht="15">
      <c r="A586" s="14"/>
      <c r="B586" s="14"/>
    </row>
    <row r="587" spans="1:2" ht="15">
      <c r="A587" s="14"/>
      <c r="B587" s="14"/>
    </row>
    <row r="588" spans="1:2" ht="15">
      <c r="A588" s="14"/>
      <c r="B588" s="14"/>
    </row>
    <row r="589" spans="1:2" ht="15">
      <c r="A589" s="14"/>
      <c r="B589" s="14"/>
    </row>
    <row r="590" spans="1:2" ht="15">
      <c r="A590" s="14"/>
      <c r="B590" s="14"/>
    </row>
    <row r="591" spans="1:2" ht="15">
      <c r="A591" s="14"/>
      <c r="B591" s="14"/>
    </row>
    <row r="592" spans="1:2" ht="15">
      <c r="A592" s="14"/>
      <c r="B592" s="14"/>
    </row>
    <row r="593" spans="1:2" ht="15">
      <c r="A593" s="14"/>
      <c r="B593" s="14"/>
    </row>
    <row r="594" spans="1:2" ht="15">
      <c r="A594" s="14"/>
      <c r="B594" s="14"/>
    </row>
    <row r="595" spans="1:2" ht="15">
      <c r="A595" s="14"/>
      <c r="B595" s="14"/>
    </row>
    <row r="596" spans="1:2" ht="15">
      <c r="A596" s="14"/>
      <c r="B596" s="14"/>
    </row>
    <row r="597" spans="1:2" ht="15">
      <c r="A597" s="14"/>
      <c r="B597" s="14"/>
    </row>
    <row r="598" spans="1:2" ht="15">
      <c r="A598" s="14"/>
      <c r="B598" s="14"/>
    </row>
    <row r="599" spans="1:2" ht="15">
      <c r="A599" s="14"/>
      <c r="B599" s="14"/>
    </row>
    <row r="600" spans="1:2" ht="15">
      <c r="A600" s="14"/>
      <c r="B600" s="14"/>
    </row>
    <row r="601" spans="1:2" ht="15">
      <c r="A601" s="14"/>
      <c r="B601" s="14"/>
    </row>
    <row r="602" spans="1:2" ht="15">
      <c r="A602" s="14"/>
      <c r="B602" s="14"/>
    </row>
    <row r="603" spans="1:2" ht="15">
      <c r="A603" s="14"/>
      <c r="B603" s="14"/>
    </row>
    <row r="604" spans="1:2" ht="15">
      <c r="A604" s="14"/>
      <c r="B604" s="14"/>
    </row>
    <row r="605" spans="1:2" ht="15">
      <c r="A605" s="14"/>
      <c r="B605" s="14"/>
    </row>
    <row r="606" spans="1:2" ht="15">
      <c r="A606" s="14"/>
      <c r="B606" s="14"/>
    </row>
    <row r="607" spans="1:2" ht="15">
      <c r="A607" s="14"/>
      <c r="B607" s="14"/>
    </row>
    <row r="608" spans="1:2" ht="15">
      <c r="A608" s="14"/>
      <c r="B608" s="14"/>
    </row>
    <row r="609" spans="1:2" ht="15">
      <c r="A609" s="14"/>
      <c r="B609" s="14"/>
    </row>
    <row r="610" spans="1:2" ht="15">
      <c r="A610" s="14"/>
      <c r="B610" s="14"/>
    </row>
    <row r="611" spans="1:2" ht="15">
      <c r="A611" s="14"/>
      <c r="B611" s="14"/>
    </row>
    <row r="612" spans="1:2" ht="15">
      <c r="A612" s="14"/>
      <c r="B612" s="14"/>
    </row>
    <row r="613" spans="1:2" ht="15">
      <c r="A613" s="14"/>
      <c r="B613" s="14"/>
    </row>
    <row r="614" spans="1:2" ht="15">
      <c r="A614" s="14"/>
      <c r="B614" s="14"/>
    </row>
    <row r="615" spans="1:2" ht="15">
      <c r="A615" s="14"/>
      <c r="B615" s="14"/>
    </row>
    <row r="616" spans="1:2" ht="15">
      <c r="A616" s="14"/>
      <c r="B616" s="14"/>
    </row>
    <row r="617" spans="1:2" ht="15">
      <c r="A617" s="14"/>
      <c r="B617" s="14"/>
    </row>
    <row r="618" spans="1:2" ht="15">
      <c r="A618" s="14"/>
      <c r="B618" s="14"/>
    </row>
    <row r="619" spans="1:2" ht="15">
      <c r="A619" s="14"/>
      <c r="B619" s="14"/>
    </row>
    <row r="620" spans="1:2" ht="15">
      <c r="A620" s="14"/>
      <c r="B620" s="14"/>
    </row>
    <row r="621" spans="1:2" ht="15">
      <c r="A621" s="14"/>
      <c r="B621" s="14"/>
    </row>
    <row r="622" spans="1:2" ht="15">
      <c r="A622" s="14"/>
      <c r="B622" s="14"/>
    </row>
    <row r="623" spans="1:2" ht="15">
      <c r="A623" s="14"/>
      <c r="B623" s="14"/>
    </row>
    <row r="624" spans="1:2" ht="15">
      <c r="A624" s="14"/>
      <c r="B624" s="14"/>
    </row>
    <row r="625" spans="1:2" ht="15">
      <c r="A625" s="14"/>
      <c r="B625" s="14"/>
    </row>
    <row r="626" spans="1:2" ht="15">
      <c r="A626" s="14"/>
      <c r="B626" s="14"/>
    </row>
    <row r="627" spans="1:2" ht="15">
      <c r="A627" s="14"/>
      <c r="B627" s="14"/>
    </row>
    <row r="628" spans="1:2" ht="15">
      <c r="A628" s="14"/>
      <c r="B628" s="14"/>
    </row>
    <row r="629" spans="1:2" ht="15">
      <c r="A629" s="14"/>
      <c r="B629" s="14"/>
    </row>
    <row r="630" spans="1:2" ht="15">
      <c r="A630" s="14"/>
      <c r="B630" s="14"/>
    </row>
    <row r="631" spans="1:2" ht="15">
      <c r="A631" s="14"/>
      <c r="B631" s="14"/>
    </row>
    <row r="632" spans="1:2" ht="15">
      <c r="A632" s="14"/>
      <c r="B632" s="14"/>
    </row>
    <row r="633" spans="1:2" ht="15">
      <c r="A633" s="14"/>
      <c r="B633" s="14"/>
    </row>
    <row r="634" spans="1:2" ht="15">
      <c r="A634" s="14"/>
      <c r="B634" s="14"/>
    </row>
    <row r="635" spans="1:2" ht="15">
      <c r="A635" s="14"/>
      <c r="B635" s="14"/>
    </row>
    <row r="636" spans="1:2" ht="15">
      <c r="A636" s="14"/>
      <c r="B636" s="14"/>
    </row>
    <row r="637" spans="1:2" ht="15">
      <c r="A637" s="14"/>
      <c r="B637" s="14"/>
    </row>
    <row r="638" spans="1:2" ht="15">
      <c r="A638" s="14"/>
      <c r="B638" s="14"/>
    </row>
    <row r="639" spans="1:2" ht="15">
      <c r="A639" s="14"/>
      <c r="B639" s="14"/>
    </row>
    <row r="640" spans="1:2" ht="15">
      <c r="A640" s="14"/>
      <c r="B640" s="14"/>
    </row>
    <row r="641" spans="1:2" ht="15">
      <c r="A641" s="14"/>
      <c r="B641" s="14"/>
    </row>
    <row r="642" spans="1:2" ht="15">
      <c r="A642" s="14"/>
      <c r="B642" s="14"/>
    </row>
    <row r="643" spans="1:2" ht="15">
      <c r="A643" s="14"/>
      <c r="B643" s="14"/>
    </row>
    <row r="644" spans="1:2" ht="15">
      <c r="A644" s="14"/>
      <c r="B644" s="14"/>
    </row>
    <row r="645" spans="1:2" ht="15">
      <c r="A645" s="14"/>
      <c r="B645" s="14"/>
    </row>
    <row r="646" spans="1:2" ht="15">
      <c r="A646" s="14"/>
      <c r="B646" s="14"/>
    </row>
    <row r="647" spans="1:2" ht="15">
      <c r="A647" s="14"/>
      <c r="B647" s="14"/>
    </row>
    <row r="648" spans="1:2" ht="15">
      <c r="A648" s="14"/>
      <c r="B648" s="14"/>
    </row>
    <row r="649" spans="1:2" ht="15">
      <c r="A649" s="14"/>
      <c r="B649" s="14"/>
    </row>
    <row r="650" spans="1:2" ht="15">
      <c r="A650" s="14"/>
      <c r="B650" s="14"/>
    </row>
    <row r="651" spans="1:2" ht="15">
      <c r="A651" s="14"/>
      <c r="B651" s="14"/>
    </row>
    <row r="652" spans="1:2" ht="15">
      <c r="A652" s="14"/>
      <c r="B652" s="14"/>
    </row>
    <row r="653" spans="1:2" ht="15">
      <c r="A653" s="14"/>
      <c r="B653" s="14"/>
    </row>
    <row r="654" spans="1:2" ht="15">
      <c r="A654" s="14"/>
      <c r="B654" s="14"/>
    </row>
    <row r="655" spans="1:2" ht="15">
      <c r="A655" s="14"/>
      <c r="B655" s="14"/>
    </row>
    <row r="656" spans="1:2" ht="15">
      <c r="A656" s="14"/>
      <c r="B656" s="14"/>
    </row>
    <row r="657" spans="1:2" ht="15">
      <c r="A657" s="14"/>
      <c r="B657" s="14"/>
    </row>
    <row r="658" spans="1:2" ht="15">
      <c r="A658" s="14"/>
      <c r="B658" s="14"/>
    </row>
    <row r="659" spans="1:2" ht="15">
      <c r="A659" s="14"/>
      <c r="B659" s="14"/>
    </row>
    <row r="660" spans="1:2" ht="15">
      <c r="A660" s="14"/>
      <c r="B660" s="14"/>
    </row>
    <row r="661" spans="1:2" ht="15">
      <c r="A661" s="14"/>
      <c r="B661" s="14"/>
    </row>
    <row r="662" spans="1:2" ht="15">
      <c r="A662" s="14"/>
      <c r="B662" s="14"/>
    </row>
    <row r="663" spans="1:2" ht="15">
      <c r="A663" s="14"/>
      <c r="B663" s="14"/>
    </row>
    <row r="664" spans="1:2" ht="15">
      <c r="A664" s="14"/>
      <c r="B664" s="14"/>
    </row>
    <row r="665" spans="1:2" ht="15">
      <c r="A665" s="14"/>
      <c r="B665" s="14"/>
    </row>
    <row r="666" spans="1:2" ht="15">
      <c r="A666" s="14"/>
      <c r="B666" s="14"/>
    </row>
    <row r="667" spans="1:2" ht="15">
      <c r="A667" s="14"/>
      <c r="B667" s="14"/>
    </row>
    <row r="668" spans="1:2" ht="15">
      <c r="A668" s="14"/>
      <c r="B668" s="14"/>
    </row>
    <row r="669" spans="1:2" ht="15">
      <c r="A669" s="14"/>
      <c r="B669" s="14"/>
    </row>
    <row r="670" spans="1:2" ht="15">
      <c r="A670" s="14"/>
      <c r="B670" s="14"/>
    </row>
    <row r="671" spans="1:2" ht="15">
      <c r="A671" s="14"/>
      <c r="B671" s="14"/>
    </row>
    <row r="672" spans="1:2" ht="15">
      <c r="A672" s="14"/>
      <c r="B672" s="14"/>
    </row>
    <row r="673" spans="1:2" ht="15">
      <c r="A673" s="14"/>
      <c r="B673" s="14"/>
    </row>
    <row r="674" spans="1:2" ht="15">
      <c r="A674" s="14"/>
      <c r="B674" s="14"/>
    </row>
    <row r="675" spans="1:2" ht="15">
      <c r="A675" s="14"/>
      <c r="B675" s="14"/>
    </row>
    <row r="676" spans="1:2" ht="15">
      <c r="A676" s="14"/>
      <c r="B676" s="14"/>
    </row>
    <row r="677" spans="1:2" ht="15">
      <c r="A677" s="14"/>
      <c r="B677" s="14"/>
    </row>
    <row r="678" spans="1:2" ht="15">
      <c r="A678" s="14"/>
      <c r="B678" s="14"/>
    </row>
    <row r="679" spans="1:2" ht="15">
      <c r="A679" s="14"/>
      <c r="B679" s="14"/>
    </row>
    <row r="680" spans="1:2" ht="15">
      <c r="A680" s="14"/>
      <c r="B680" s="14"/>
    </row>
    <row r="681" spans="1:2" ht="15">
      <c r="A681" s="14"/>
      <c r="B681" s="14"/>
    </row>
    <row r="682" spans="1:2" ht="15">
      <c r="A682" s="14"/>
      <c r="B682" s="14"/>
    </row>
    <row r="683" spans="1:2" ht="15">
      <c r="A683" s="14"/>
      <c r="B683" s="14"/>
    </row>
  </sheetData>
  <sheetProtection/>
  <mergeCells count="13">
    <mergeCell ref="B1:F1"/>
    <mergeCell ref="E5:F5"/>
    <mergeCell ref="B2:F2"/>
    <mergeCell ref="B3:F3"/>
    <mergeCell ref="B4:F4"/>
    <mergeCell ref="A7:F7"/>
    <mergeCell ref="A8:F8"/>
    <mergeCell ref="A10:A11"/>
    <mergeCell ref="B10:B11"/>
    <mergeCell ref="F10:F11"/>
    <mergeCell ref="C10:C11"/>
    <mergeCell ref="D10:D11"/>
    <mergeCell ref="E10:E11"/>
  </mergeCells>
  <printOptions/>
  <pageMargins left="0" right="0" top="0" bottom="0" header="0.1968503937007874" footer="0.15748031496062992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G93"/>
  <sheetViews>
    <sheetView zoomScalePageLayoutView="0" workbookViewId="0" topLeftCell="A1">
      <selection activeCell="J9" sqref="J9"/>
    </sheetView>
  </sheetViews>
  <sheetFormatPr defaultColWidth="9.00390625" defaultRowHeight="12.75"/>
  <cols>
    <col min="1" max="1" width="46.25390625" style="0" customWidth="1"/>
    <col min="2" max="2" width="7.125" style="0" customWidth="1"/>
    <col min="3" max="3" width="7.00390625" style="0" customWidth="1"/>
    <col min="4" max="4" width="6.375" style="0" customWidth="1"/>
    <col min="5" max="5" width="13.875" style="0" customWidth="1"/>
    <col min="6" max="6" width="8.00390625" style="0" customWidth="1"/>
    <col min="7" max="7" width="14.00390625" style="0" customWidth="1"/>
  </cols>
  <sheetData>
    <row r="1" spans="1:7" ht="15">
      <c r="A1" s="23"/>
      <c r="B1" s="113" t="s">
        <v>191</v>
      </c>
      <c r="C1" s="113"/>
      <c r="D1" s="113"/>
      <c r="E1" s="113"/>
      <c r="F1" s="113"/>
      <c r="G1" s="113"/>
    </row>
    <row r="2" spans="1:7" ht="15" customHeight="1">
      <c r="A2" s="23"/>
      <c r="B2" s="113" t="s">
        <v>164</v>
      </c>
      <c r="C2" s="113"/>
      <c r="D2" s="113"/>
      <c r="E2" s="113"/>
      <c r="F2" s="113"/>
      <c r="G2" s="113"/>
    </row>
    <row r="3" spans="1:7" ht="15" customHeight="1">
      <c r="A3" s="23"/>
      <c r="B3" s="113" t="s">
        <v>9</v>
      </c>
      <c r="C3" s="113"/>
      <c r="D3" s="113"/>
      <c r="E3" s="113"/>
      <c r="F3" s="113"/>
      <c r="G3" s="113"/>
    </row>
    <row r="4" spans="1:7" ht="15" customHeight="1">
      <c r="A4" s="23"/>
      <c r="B4" s="113" t="s">
        <v>10</v>
      </c>
      <c r="C4" s="113"/>
      <c r="D4" s="113"/>
      <c r="E4" s="113"/>
      <c r="F4" s="113"/>
      <c r="G4" s="113"/>
    </row>
    <row r="5" spans="1:7" ht="15.75" customHeight="1">
      <c r="A5" s="23"/>
      <c r="B5" s="23"/>
      <c r="C5" s="23"/>
      <c r="D5" s="113" t="s">
        <v>210</v>
      </c>
      <c r="E5" s="113"/>
      <c r="F5" s="113"/>
      <c r="G5" s="113"/>
    </row>
    <row r="6" spans="1:7" ht="15.75">
      <c r="A6" s="106" t="s">
        <v>27</v>
      </c>
      <c r="B6" s="106"/>
      <c r="C6" s="106"/>
      <c r="D6" s="106"/>
      <c r="E6" s="106"/>
      <c r="F6" s="106"/>
      <c r="G6" s="106"/>
    </row>
    <row r="7" spans="1:7" ht="34.5" customHeight="1">
      <c r="A7" s="106" t="s">
        <v>179</v>
      </c>
      <c r="B7" s="106"/>
      <c r="C7" s="106"/>
      <c r="D7" s="106"/>
      <c r="E7" s="106"/>
      <c r="F7" s="106"/>
      <c r="G7" s="106"/>
    </row>
    <row r="8" spans="1:7" ht="15">
      <c r="A8" s="33"/>
      <c r="B8" s="33"/>
      <c r="C8" s="33"/>
      <c r="D8" s="34"/>
      <c r="E8" s="34"/>
      <c r="F8" s="34"/>
      <c r="G8" s="71" t="s">
        <v>139</v>
      </c>
    </row>
    <row r="9" spans="1:7" ht="34.5" customHeight="1">
      <c r="A9" s="107"/>
      <c r="B9" s="108" t="s">
        <v>13</v>
      </c>
      <c r="C9" s="108" t="s">
        <v>100</v>
      </c>
      <c r="D9" s="110" t="s">
        <v>99</v>
      </c>
      <c r="E9" s="110" t="s">
        <v>14</v>
      </c>
      <c r="F9" s="110" t="s">
        <v>15</v>
      </c>
      <c r="G9" s="108" t="s">
        <v>125</v>
      </c>
    </row>
    <row r="10" spans="1:7" ht="56.25" customHeight="1">
      <c r="A10" s="107"/>
      <c r="B10" s="109"/>
      <c r="C10" s="109"/>
      <c r="D10" s="110"/>
      <c r="E10" s="110"/>
      <c r="F10" s="110"/>
      <c r="G10" s="109"/>
    </row>
    <row r="11" spans="1:7" ht="15.75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</row>
    <row r="12" spans="1:7" ht="31.5">
      <c r="A12" s="49" t="s">
        <v>44</v>
      </c>
      <c r="B12" s="63" t="s">
        <v>45</v>
      </c>
      <c r="C12" s="63" t="s">
        <v>101</v>
      </c>
      <c r="D12" s="63" t="s">
        <v>101</v>
      </c>
      <c r="E12" s="63" t="s">
        <v>108</v>
      </c>
      <c r="F12" s="63" t="s">
        <v>28</v>
      </c>
      <c r="G12" s="50">
        <f>G93</f>
        <v>10799986.64</v>
      </c>
    </row>
    <row r="13" spans="1:7" ht="24" customHeight="1">
      <c r="A13" s="40" t="s">
        <v>16</v>
      </c>
      <c r="B13" s="9">
        <v>955</v>
      </c>
      <c r="C13" s="20" t="s">
        <v>102</v>
      </c>
      <c r="D13" s="20" t="s">
        <v>101</v>
      </c>
      <c r="E13" s="20" t="s">
        <v>108</v>
      </c>
      <c r="F13" s="20" t="s">
        <v>28</v>
      </c>
      <c r="G13" s="38">
        <f>G14+G21+G32</f>
        <v>3778929.2800000003</v>
      </c>
    </row>
    <row r="14" spans="1:7" ht="68.25" customHeight="1">
      <c r="A14" s="41" t="s">
        <v>17</v>
      </c>
      <c r="B14" s="51">
        <v>955</v>
      </c>
      <c r="C14" s="43" t="s">
        <v>102</v>
      </c>
      <c r="D14" s="43" t="s">
        <v>103</v>
      </c>
      <c r="E14" s="43" t="s">
        <v>108</v>
      </c>
      <c r="F14" s="43" t="s">
        <v>28</v>
      </c>
      <c r="G14" s="44">
        <f aca="true" t="shared" si="0" ref="G14:G19">G15</f>
        <v>648000</v>
      </c>
    </row>
    <row r="15" spans="1:7" ht="51" customHeight="1">
      <c r="A15" s="39" t="s">
        <v>90</v>
      </c>
      <c r="B15" s="10">
        <v>955</v>
      </c>
      <c r="C15" s="22" t="s">
        <v>102</v>
      </c>
      <c r="D15" s="22" t="s">
        <v>103</v>
      </c>
      <c r="E15" s="22" t="s">
        <v>107</v>
      </c>
      <c r="F15" s="22" t="s">
        <v>28</v>
      </c>
      <c r="G15" s="36">
        <f t="shared" si="0"/>
        <v>648000</v>
      </c>
    </row>
    <row r="16" spans="1:7" ht="54.75" customHeight="1">
      <c r="A16" s="39" t="s">
        <v>91</v>
      </c>
      <c r="B16" s="10">
        <v>955</v>
      </c>
      <c r="C16" s="22" t="s">
        <v>102</v>
      </c>
      <c r="D16" s="22" t="s">
        <v>103</v>
      </c>
      <c r="E16" s="22" t="s">
        <v>109</v>
      </c>
      <c r="F16" s="22" t="s">
        <v>28</v>
      </c>
      <c r="G16" s="36">
        <f t="shared" si="0"/>
        <v>648000</v>
      </c>
    </row>
    <row r="17" spans="1:7" ht="39" customHeight="1">
      <c r="A17" s="39" t="s">
        <v>138</v>
      </c>
      <c r="B17" s="10">
        <v>955</v>
      </c>
      <c r="C17" s="22" t="s">
        <v>102</v>
      </c>
      <c r="D17" s="22" t="s">
        <v>103</v>
      </c>
      <c r="E17" s="22" t="s">
        <v>137</v>
      </c>
      <c r="F17" s="22" t="s">
        <v>28</v>
      </c>
      <c r="G17" s="36">
        <f t="shared" si="0"/>
        <v>648000</v>
      </c>
    </row>
    <row r="18" spans="1:7" ht="19.5" customHeight="1">
      <c r="A18" s="39" t="s">
        <v>31</v>
      </c>
      <c r="B18" s="10">
        <v>955</v>
      </c>
      <c r="C18" s="22" t="s">
        <v>102</v>
      </c>
      <c r="D18" s="22" t="s">
        <v>103</v>
      </c>
      <c r="E18" s="22" t="s">
        <v>133</v>
      </c>
      <c r="F18" s="22" t="s">
        <v>28</v>
      </c>
      <c r="G18" s="36">
        <f t="shared" si="0"/>
        <v>648000</v>
      </c>
    </row>
    <row r="19" spans="1:7" ht="93.75" customHeight="1">
      <c r="A19" s="39" t="s">
        <v>79</v>
      </c>
      <c r="B19" s="10">
        <v>955</v>
      </c>
      <c r="C19" s="22" t="s">
        <v>102</v>
      </c>
      <c r="D19" s="22" t="s">
        <v>103</v>
      </c>
      <c r="E19" s="22" t="s">
        <v>133</v>
      </c>
      <c r="F19" s="22" t="s">
        <v>36</v>
      </c>
      <c r="G19" s="36">
        <f t="shared" si="0"/>
        <v>648000</v>
      </c>
    </row>
    <row r="20" spans="1:7" ht="53.25" customHeight="1">
      <c r="A20" s="39" t="s">
        <v>81</v>
      </c>
      <c r="B20" s="10">
        <v>955</v>
      </c>
      <c r="C20" s="22" t="s">
        <v>102</v>
      </c>
      <c r="D20" s="22" t="s">
        <v>103</v>
      </c>
      <c r="E20" s="22" t="s">
        <v>133</v>
      </c>
      <c r="F20" s="22" t="s">
        <v>80</v>
      </c>
      <c r="G20" s="36">
        <v>648000</v>
      </c>
    </row>
    <row r="21" spans="1:7" ht="91.5" customHeight="1">
      <c r="A21" s="41" t="s">
        <v>18</v>
      </c>
      <c r="B21" s="51">
        <v>955</v>
      </c>
      <c r="C21" s="43" t="s">
        <v>102</v>
      </c>
      <c r="D21" s="43" t="s">
        <v>104</v>
      </c>
      <c r="E21" s="43" t="s">
        <v>108</v>
      </c>
      <c r="F21" s="43" t="s">
        <v>28</v>
      </c>
      <c r="G21" s="44">
        <f>G22</f>
        <v>1531000</v>
      </c>
    </row>
    <row r="22" spans="1:7" ht="42" customHeight="1">
      <c r="A22" s="39" t="s">
        <v>90</v>
      </c>
      <c r="B22" s="10">
        <v>955</v>
      </c>
      <c r="C22" s="22" t="s">
        <v>102</v>
      </c>
      <c r="D22" s="43" t="s">
        <v>104</v>
      </c>
      <c r="E22" s="22" t="s">
        <v>107</v>
      </c>
      <c r="F22" s="43" t="s">
        <v>28</v>
      </c>
      <c r="G22" s="44">
        <f>G23</f>
        <v>1531000</v>
      </c>
    </row>
    <row r="23" spans="1:7" ht="50.25" customHeight="1">
      <c r="A23" s="39" t="s">
        <v>91</v>
      </c>
      <c r="B23" s="10">
        <v>955</v>
      </c>
      <c r="C23" s="22" t="s">
        <v>102</v>
      </c>
      <c r="D23" s="43" t="s">
        <v>104</v>
      </c>
      <c r="E23" s="22" t="s">
        <v>109</v>
      </c>
      <c r="F23" s="43" t="s">
        <v>28</v>
      </c>
      <c r="G23" s="44">
        <f>G24</f>
        <v>1531000</v>
      </c>
    </row>
    <row r="24" spans="1:7" ht="36.75" customHeight="1">
      <c r="A24" s="39" t="s">
        <v>138</v>
      </c>
      <c r="B24" s="10">
        <v>955</v>
      </c>
      <c r="C24" s="22" t="s">
        <v>102</v>
      </c>
      <c r="D24" s="43" t="s">
        <v>104</v>
      </c>
      <c r="E24" s="22" t="s">
        <v>137</v>
      </c>
      <c r="F24" s="43" t="s">
        <v>28</v>
      </c>
      <c r="G24" s="44">
        <f>G25</f>
        <v>1531000</v>
      </c>
    </row>
    <row r="25" spans="1:7" ht="56.25" customHeight="1">
      <c r="A25" s="39" t="s">
        <v>92</v>
      </c>
      <c r="B25" s="10">
        <v>955</v>
      </c>
      <c r="C25" s="22" t="s">
        <v>102</v>
      </c>
      <c r="D25" s="22" t="s">
        <v>104</v>
      </c>
      <c r="E25" s="16" t="s">
        <v>134</v>
      </c>
      <c r="F25" s="22" t="s">
        <v>28</v>
      </c>
      <c r="G25" s="36">
        <f>G26+G28+G30</f>
        <v>1531000</v>
      </c>
    </row>
    <row r="26" spans="1:7" ht="105" customHeight="1">
      <c r="A26" s="39" t="s">
        <v>79</v>
      </c>
      <c r="B26" s="10">
        <v>955</v>
      </c>
      <c r="C26" s="22" t="s">
        <v>102</v>
      </c>
      <c r="D26" s="22" t="s">
        <v>104</v>
      </c>
      <c r="E26" s="16" t="s">
        <v>134</v>
      </c>
      <c r="F26" s="22" t="s">
        <v>36</v>
      </c>
      <c r="G26" s="36">
        <f>G27</f>
        <v>1305800</v>
      </c>
    </row>
    <row r="27" spans="1:7" ht="36.75" customHeight="1">
      <c r="A27" s="39" t="s">
        <v>81</v>
      </c>
      <c r="B27" s="10">
        <v>955</v>
      </c>
      <c r="C27" s="22" t="s">
        <v>102</v>
      </c>
      <c r="D27" s="22" t="s">
        <v>104</v>
      </c>
      <c r="E27" s="16" t="s">
        <v>134</v>
      </c>
      <c r="F27" s="22" t="s">
        <v>80</v>
      </c>
      <c r="G27" s="36">
        <v>1305800</v>
      </c>
    </row>
    <row r="28" spans="1:7" ht="35.25" customHeight="1">
      <c r="A28" s="39" t="s">
        <v>82</v>
      </c>
      <c r="B28" s="10">
        <v>955</v>
      </c>
      <c r="C28" s="22" t="s">
        <v>102</v>
      </c>
      <c r="D28" s="22" t="s">
        <v>104</v>
      </c>
      <c r="E28" s="16" t="s">
        <v>134</v>
      </c>
      <c r="F28" s="22" t="s">
        <v>83</v>
      </c>
      <c r="G28" s="36">
        <f>G29</f>
        <v>222200</v>
      </c>
    </row>
    <row r="29" spans="1:7" ht="48.75" customHeight="1">
      <c r="A29" s="39" t="s">
        <v>85</v>
      </c>
      <c r="B29" s="10">
        <v>955</v>
      </c>
      <c r="C29" s="22" t="s">
        <v>102</v>
      </c>
      <c r="D29" s="22" t="s">
        <v>104</v>
      </c>
      <c r="E29" s="16" t="s">
        <v>134</v>
      </c>
      <c r="F29" s="22" t="s">
        <v>84</v>
      </c>
      <c r="G29" s="36">
        <v>222200</v>
      </c>
    </row>
    <row r="30" spans="1:7" ht="21.75" customHeight="1">
      <c r="A30" s="46" t="s">
        <v>88</v>
      </c>
      <c r="B30" s="52">
        <v>955</v>
      </c>
      <c r="C30" s="55" t="s">
        <v>102</v>
      </c>
      <c r="D30" s="22" t="s">
        <v>104</v>
      </c>
      <c r="E30" s="16" t="s">
        <v>134</v>
      </c>
      <c r="F30" s="22" t="s">
        <v>86</v>
      </c>
      <c r="G30" s="36">
        <f>G31</f>
        <v>3000</v>
      </c>
    </row>
    <row r="31" spans="1:7" ht="21.75" customHeight="1">
      <c r="A31" s="46" t="s">
        <v>89</v>
      </c>
      <c r="B31" s="52">
        <v>955</v>
      </c>
      <c r="C31" s="55" t="s">
        <v>102</v>
      </c>
      <c r="D31" s="22" t="s">
        <v>104</v>
      </c>
      <c r="E31" s="16" t="s">
        <v>134</v>
      </c>
      <c r="F31" s="22" t="s">
        <v>87</v>
      </c>
      <c r="G31" s="36">
        <v>3000</v>
      </c>
    </row>
    <row r="32" spans="1:7" ht="38.25" customHeight="1">
      <c r="A32" s="77" t="s">
        <v>188</v>
      </c>
      <c r="B32" s="79">
        <v>955</v>
      </c>
      <c r="C32" s="78" t="s">
        <v>102</v>
      </c>
      <c r="D32" s="20" t="s">
        <v>182</v>
      </c>
      <c r="E32" s="20" t="s">
        <v>108</v>
      </c>
      <c r="F32" s="20" t="s">
        <v>28</v>
      </c>
      <c r="G32" s="38">
        <f>G33</f>
        <v>1599929.28</v>
      </c>
    </row>
    <row r="33" spans="1:7" ht="40.5" customHeight="1">
      <c r="A33" s="46" t="s">
        <v>90</v>
      </c>
      <c r="B33" s="52">
        <v>955</v>
      </c>
      <c r="C33" s="55" t="s">
        <v>102</v>
      </c>
      <c r="D33" s="16" t="s">
        <v>182</v>
      </c>
      <c r="E33" s="16" t="s">
        <v>107</v>
      </c>
      <c r="F33" s="16" t="s">
        <v>28</v>
      </c>
      <c r="G33" s="35">
        <f>G34</f>
        <v>1599929.28</v>
      </c>
    </row>
    <row r="34" spans="1:7" ht="54.75" customHeight="1">
      <c r="A34" s="39" t="s">
        <v>91</v>
      </c>
      <c r="B34" s="52">
        <v>955</v>
      </c>
      <c r="C34" s="55" t="s">
        <v>102</v>
      </c>
      <c r="D34" s="16" t="s">
        <v>182</v>
      </c>
      <c r="E34" s="16" t="s">
        <v>109</v>
      </c>
      <c r="F34" s="43" t="s">
        <v>28</v>
      </c>
      <c r="G34" s="35">
        <f>G35</f>
        <v>1599929.28</v>
      </c>
    </row>
    <row r="35" spans="1:7" ht="36.75" customHeight="1">
      <c r="A35" s="39" t="s">
        <v>138</v>
      </c>
      <c r="B35" s="52">
        <v>955</v>
      </c>
      <c r="C35" s="55" t="s">
        <v>102</v>
      </c>
      <c r="D35" s="16" t="s">
        <v>182</v>
      </c>
      <c r="E35" s="16" t="s">
        <v>137</v>
      </c>
      <c r="F35" s="16" t="s">
        <v>28</v>
      </c>
      <c r="G35" s="35">
        <f>G39+G36</f>
        <v>1599929.28</v>
      </c>
    </row>
    <row r="36" spans="1:7" ht="40.5" customHeight="1">
      <c r="A36" s="46" t="s">
        <v>183</v>
      </c>
      <c r="B36" s="52">
        <v>955</v>
      </c>
      <c r="C36" s="55" t="s">
        <v>102</v>
      </c>
      <c r="D36" s="16" t="s">
        <v>182</v>
      </c>
      <c r="E36" s="16" t="s">
        <v>184</v>
      </c>
      <c r="F36" s="16" t="s">
        <v>28</v>
      </c>
      <c r="G36" s="35">
        <f>G37</f>
        <v>784000</v>
      </c>
    </row>
    <row r="37" spans="1:7" ht="21.75" customHeight="1">
      <c r="A37" s="39" t="s">
        <v>88</v>
      </c>
      <c r="B37" s="52">
        <v>955</v>
      </c>
      <c r="C37" s="16" t="s">
        <v>102</v>
      </c>
      <c r="D37" s="16" t="s">
        <v>182</v>
      </c>
      <c r="E37" s="16" t="s">
        <v>184</v>
      </c>
      <c r="F37" s="16" t="s">
        <v>86</v>
      </c>
      <c r="G37" s="35">
        <f>G38</f>
        <v>784000</v>
      </c>
    </row>
    <row r="38" spans="1:7" ht="21.75" customHeight="1">
      <c r="A38" s="39" t="s">
        <v>185</v>
      </c>
      <c r="B38" s="52">
        <v>955</v>
      </c>
      <c r="C38" s="16" t="s">
        <v>102</v>
      </c>
      <c r="D38" s="16" t="s">
        <v>182</v>
      </c>
      <c r="E38" s="16" t="s">
        <v>184</v>
      </c>
      <c r="F38" s="16" t="s">
        <v>186</v>
      </c>
      <c r="G38" s="35">
        <v>784000</v>
      </c>
    </row>
    <row r="39" spans="1:7" ht="39" customHeight="1">
      <c r="A39" s="46" t="s">
        <v>56</v>
      </c>
      <c r="B39" s="52">
        <v>955</v>
      </c>
      <c r="C39" s="55" t="s">
        <v>102</v>
      </c>
      <c r="D39" s="16" t="s">
        <v>182</v>
      </c>
      <c r="E39" s="16" t="s">
        <v>187</v>
      </c>
      <c r="F39" s="16" t="s">
        <v>28</v>
      </c>
      <c r="G39" s="35">
        <f>G40</f>
        <v>815929.28</v>
      </c>
    </row>
    <row r="40" spans="1:7" ht="21.75" customHeight="1">
      <c r="A40" s="39" t="s">
        <v>88</v>
      </c>
      <c r="B40" s="52">
        <v>955</v>
      </c>
      <c r="C40" s="16" t="s">
        <v>102</v>
      </c>
      <c r="D40" s="16" t="s">
        <v>182</v>
      </c>
      <c r="E40" s="16" t="s">
        <v>187</v>
      </c>
      <c r="F40" s="16" t="s">
        <v>86</v>
      </c>
      <c r="G40" s="35">
        <f>G41</f>
        <v>815929.28</v>
      </c>
    </row>
    <row r="41" spans="1:7" ht="21.75" customHeight="1">
      <c r="A41" s="39" t="s">
        <v>185</v>
      </c>
      <c r="B41" s="52">
        <v>955</v>
      </c>
      <c r="C41" s="16" t="s">
        <v>102</v>
      </c>
      <c r="D41" s="16" t="s">
        <v>182</v>
      </c>
      <c r="E41" s="16" t="s">
        <v>187</v>
      </c>
      <c r="F41" s="16" t="s">
        <v>186</v>
      </c>
      <c r="G41" s="35">
        <v>815929.28</v>
      </c>
    </row>
    <row r="42" spans="1:7" ht="20.25" customHeight="1">
      <c r="A42" s="40" t="s">
        <v>20</v>
      </c>
      <c r="B42" s="9">
        <v>955</v>
      </c>
      <c r="C42" s="20" t="s">
        <v>103</v>
      </c>
      <c r="D42" s="20" t="s">
        <v>101</v>
      </c>
      <c r="E42" s="20" t="s">
        <v>108</v>
      </c>
      <c r="F42" s="20" t="s">
        <v>28</v>
      </c>
      <c r="G42" s="38">
        <f aca="true" t="shared" si="1" ref="G42:G48">G43</f>
        <v>215585</v>
      </c>
    </row>
    <row r="43" spans="1:7" ht="25.5" customHeight="1">
      <c r="A43" s="19" t="s">
        <v>21</v>
      </c>
      <c r="B43" s="10">
        <v>955</v>
      </c>
      <c r="C43" s="22" t="s">
        <v>103</v>
      </c>
      <c r="D43" s="22" t="s">
        <v>105</v>
      </c>
      <c r="E43" s="22" t="s">
        <v>108</v>
      </c>
      <c r="F43" s="22" t="s">
        <v>28</v>
      </c>
      <c r="G43" s="36">
        <f t="shared" si="1"/>
        <v>215585</v>
      </c>
    </row>
    <row r="44" spans="1:7" ht="39.75" customHeight="1">
      <c r="A44" s="19" t="s">
        <v>90</v>
      </c>
      <c r="B44" s="10">
        <v>955</v>
      </c>
      <c r="C44" s="22" t="s">
        <v>103</v>
      </c>
      <c r="D44" s="22" t="s">
        <v>105</v>
      </c>
      <c r="E44" s="47" t="s">
        <v>107</v>
      </c>
      <c r="F44" s="22" t="s">
        <v>28</v>
      </c>
      <c r="G44" s="36">
        <f t="shared" si="1"/>
        <v>215585</v>
      </c>
    </row>
    <row r="45" spans="1:7" ht="54" customHeight="1">
      <c r="A45" s="19" t="s">
        <v>91</v>
      </c>
      <c r="B45" s="10">
        <v>955</v>
      </c>
      <c r="C45" s="22" t="s">
        <v>103</v>
      </c>
      <c r="D45" s="22" t="s">
        <v>105</v>
      </c>
      <c r="E45" s="47" t="s">
        <v>109</v>
      </c>
      <c r="F45" s="22" t="s">
        <v>28</v>
      </c>
      <c r="G45" s="36">
        <f>G46</f>
        <v>215585</v>
      </c>
    </row>
    <row r="46" spans="1:7" ht="54" customHeight="1">
      <c r="A46" s="19" t="s">
        <v>135</v>
      </c>
      <c r="B46" s="10">
        <v>955</v>
      </c>
      <c r="C46" s="22" t="s">
        <v>103</v>
      </c>
      <c r="D46" s="22" t="s">
        <v>105</v>
      </c>
      <c r="E46" s="47" t="s">
        <v>136</v>
      </c>
      <c r="F46" s="22" t="s">
        <v>28</v>
      </c>
      <c r="G46" s="36">
        <f>G47</f>
        <v>215585</v>
      </c>
    </row>
    <row r="47" spans="1:7" ht="50.25" customHeight="1">
      <c r="A47" s="39" t="s">
        <v>23</v>
      </c>
      <c r="B47" s="10">
        <v>955</v>
      </c>
      <c r="C47" s="22" t="s">
        <v>103</v>
      </c>
      <c r="D47" s="22" t="s">
        <v>105</v>
      </c>
      <c r="E47" s="22" t="s">
        <v>110</v>
      </c>
      <c r="F47" s="22" t="s">
        <v>28</v>
      </c>
      <c r="G47" s="36">
        <f>G48+G50</f>
        <v>215585</v>
      </c>
    </row>
    <row r="48" spans="1:7" ht="94.5">
      <c r="A48" s="39" t="s">
        <v>79</v>
      </c>
      <c r="B48" s="10">
        <v>955</v>
      </c>
      <c r="C48" s="22" t="s">
        <v>103</v>
      </c>
      <c r="D48" s="22" t="s">
        <v>105</v>
      </c>
      <c r="E48" s="22" t="s">
        <v>110</v>
      </c>
      <c r="F48" s="22" t="s">
        <v>36</v>
      </c>
      <c r="G48" s="36">
        <f t="shared" si="1"/>
        <v>209964</v>
      </c>
    </row>
    <row r="49" spans="1:7" ht="38.25" customHeight="1">
      <c r="A49" s="39" t="s">
        <v>81</v>
      </c>
      <c r="B49" s="10">
        <v>955</v>
      </c>
      <c r="C49" s="22" t="s">
        <v>103</v>
      </c>
      <c r="D49" s="22" t="s">
        <v>105</v>
      </c>
      <c r="E49" s="22" t="s">
        <v>110</v>
      </c>
      <c r="F49" s="22" t="s">
        <v>80</v>
      </c>
      <c r="G49" s="36">
        <v>209964</v>
      </c>
    </row>
    <row r="50" spans="1:7" ht="38.25" customHeight="1">
      <c r="A50" s="39" t="s">
        <v>82</v>
      </c>
      <c r="B50" s="10">
        <v>955</v>
      </c>
      <c r="C50" s="16" t="s">
        <v>103</v>
      </c>
      <c r="D50" s="22" t="s">
        <v>105</v>
      </c>
      <c r="E50" s="16" t="s">
        <v>110</v>
      </c>
      <c r="F50" s="16" t="s">
        <v>83</v>
      </c>
      <c r="G50" s="35">
        <f>G51</f>
        <v>5621</v>
      </c>
    </row>
    <row r="51" spans="1:7" ht="48" customHeight="1">
      <c r="A51" s="39" t="s">
        <v>85</v>
      </c>
      <c r="B51" s="10">
        <v>955</v>
      </c>
      <c r="C51" s="16" t="s">
        <v>103</v>
      </c>
      <c r="D51" s="22" t="s">
        <v>105</v>
      </c>
      <c r="E51" s="16" t="s">
        <v>110</v>
      </c>
      <c r="F51" s="16" t="s">
        <v>84</v>
      </c>
      <c r="G51" s="35">
        <v>5621</v>
      </c>
    </row>
    <row r="52" spans="1:7" ht="48" customHeight="1">
      <c r="A52" s="40" t="s">
        <v>203</v>
      </c>
      <c r="B52" s="10">
        <v>955</v>
      </c>
      <c r="C52" s="15" t="s">
        <v>105</v>
      </c>
      <c r="D52" s="15" t="s">
        <v>101</v>
      </c>
      <c r="E52" s="15" t="s">
        <v>108</v>
      </c>
      <c r="F52" s="15" t="s">
        <v>28</v>
      </c>
      <c r="G52" s="17">
        <f>G53</f>
        <v>165000</v>
      </c>
    </row>
    <row r="53" spans="1:7" ht="68.25" customHeight="1">
      <c r="A53" s="39" t="s">
        <v>204</v>
      </c>
      <c r="B53" s="10">
        <v>955</v>
      </c>
      <c r="C53" s="16" t="s">
        <v>105</v>
      </c>
      <c r="D53" s="16" t="s">
        <v>205</v>
      </c>
      <c r="E53" s="16" t="s">
        <v>108</v>
      </c>
      <c r="F53" s="16" t="s">
        <v>28</v>
      </c>
      <c r="G53" s="35">
        <f>G54</f>
        <v>165000</v>
      </c>
    </row>
    <row r="54" spans="1:7" ht="84.75" customHeight="1">
      <c r="A54" s="39" t="s">
        <v>209</v>
      </c>
      <c r="B54" s="10">
        <v>955</v>
      </c>
      <c r="C54" s="16" t="s">
        <v>105</v>
      </c>
      <c r="D54" s="16" t="s">
        <v>205</v>
      </c>
      <c r="E54" s="16" t="s">
        <v>206</v>
      </c>
      <c r="F54" s="16" t="s">
        <v>28</v>
      </c>
      <c r="G54" s="35">
        <f>G55</f>
        <v>165000</v>
      </c>
    </row>
    <row r="55" spans="1:7" ht="48" customHeight="1">
      <c r="A55" s="39" t="s">
        <v>207</v>
      </c>
      <c r="B55" s="10">
        <v>955</v>
      </c>
      <c r="C55" s="16" t="s">
        <v>105</v>
      </c>
      <c r="D55" s="16" t="s">
        <v>205</v>
      </c>
      <c r="E55" s="16" t="s">
        <v>208</v>
      </c>
      <c r="F55" s="16" t="s">
        <v>28</v>
      </c>
      <c r="G55" s="35">
        <f>G56</f>
        <v>165000</v>
      </c>
    </row>
    <row r="56" spans="1:7" ht="48" customHeight="1">
      <c r="A56" s="39" t="s">
        <v>82</v>
      </c>
      <c r="B56" s="10">
        <v>955</v>
      </c>
      <c r="C56" s="16" t="s">
        <v>105</v>
      </c>
      <c r="D56" s="16" t="s">
        <v>205</v>
      </c>
      <c r="E56" s="16" t="s">
        <v>208</v>
      </c>
      <c r="F56" s="16" t="s">
        <v>83</v>
      </c>
      <c r="G56" s="35">
        <f>G57</f>
        <v>165000</v>
      </c>
    </row>
    <row r="57" spans="1:7" ht="59.25" customHeight="1">
      <c r="A57" s="39" t="s">
        <v>85</v>
      </c>
      <c r="B57" s="10">
        <v>955</v>
      </c>
      <c r="C57" s="16" t="s">
        <v>105</v>
      </c>
      <c r="D57" s="16" t="s">
        <v>205</v>
      </c>
      <c r="E57" s="16" t="s">
        <v>208</v>
      </c>
      <c r="F57" s="16" t="s">
        <v>84</v>
      </c>
      <c r="G57" s="35">
        <v>165000</v>
      </c>
    </row>
    <row r="58" spans="1:7" ht="24" customHeight="1">
      <c r="A58" s="21" t="s">
        <v>111</v>
      </c>
      <c r="B58" s="9">
        <v>955</v>
      </c>
      <c r="C58" s="20" t="s">
        <v>104</v>
      </c>
      <c r="D58" s="20" t="s">
        <v>101</v>
      </c>
      <c r="E58" s="20" t="s">
        <v>108</v>
      </c>
      <c r="F58" s="20" t="s">
        <v>28</v>
      </c>
      <c r="G58" s="38">
        <f>G59</f>
        <v>4149449.79</v>
      </c>
    </row>
    <row r="59" spans="1:7" ht="24.75" customHeight="1">
      <c r="A59" s="39" t="s">
        <v>112</v>
      </c>
      <c r="B59" s="10">
        <v>955</v>
      </c>
      <c r="C59" s="22" t="s">
        <v>104</v>
      </c>
      <c r="D59" s="22" t="s">
        <v>113</v>
      </c>
      <c r="E59" s="22" t="s">
        <v>108</v>
      </c>
      <c r="F59" s="22" t="s">
        <v>28</v>
      </c>
      <c r="G59" s="36">
        <f>G60+G64+G68</f>
        <v>4149449.79</v>
      </c>
    </row>
    <row r="60" spans="1:7" ht="117" customHeight="1">
      <c r="A60" s="41" t="s">
        <v>194</v>
      </c>
      <c r="B60" s="51">
        <v>955</v>
      </c>
      <c r="C60" s="43" t="s">
        <v>104</v>
      </c>
      <c r="D60" s="43" t="s">
        <v>113</v>
      </c>
      <c r="E60" s="43" t="s">
        <v>130</v>
      </c>
      <c r="F60" s="43" t="s">
        <v>28</v>
      </c>
      <c r="G60" s="44">
        <f>G61</f>
        <v>3029579.79</v>
      </c>
    </row>
    <row r="61" spans="1:7" ht="64.5" customHeight="1">
      <c r="A61" s="19" t="s">
        <v>131</v>
      </c>
      <c r="B61" s="10">
        <v>955</v>
      </c>
      <c r="C61" s="16" t="s">
        <v>104</v>
      </c>
      <c r="D61" s="16" t="s">
        <v>113</v>
      </c>
      <c r="E61" s="47" t="s">
        <v>132</v>
      </c>
      <c r="F61" s="16" t="s">
        <v>28</v>
      </c>
      <c r="G61" s="36">
        <f>G62</f>
        <v>3029579.79</v>
      </c>
    </row>
    <row r="62" spans="1:7" ht="45.75" customHeight="1">
      <c r="A62" s="39" t="s">
        <v>82</v>
      </c>
      <c r="B62" s="10">
        <v>955</v>
      </c>
      <c r="C62" s="22" t="s">
        <v>104</v>
      </c>
      <c r="D62" s="22" t="s">
        <v>113</v>
      </c>
      <c r="E62" s="47" t="s">
        <v>132</v>
      </c>
      <c r="F62" s="22" t="s">
        <v>83</v>
      </c>
      <c r="G62" s="36">
        <f>G63</f>
        <v>3029579.79</v>
      </c>
    </row>
    <row r="63" spans="1:7" ht="57.75" customHeight="1">
      <c r="A63" s="39" t="s">
        <v>85</v>
      </c>
      <c r="B63" s="10">
        <v>955</v>
      </c>
      <c r="C63" s="22" t="s">
        <v>104</v>
      </c>
      <c r="D63" s="22" t="s">
        <v>113</v>
      </c>
      <c r="E63" s="47" t="s">
        <v>132</v>
      </c>
      <c r="F63" s="22" t="s">
        <v>84</v>
      </c>
      <c r="G63" s="35">
        <v>3029579.79</v>
      </c>
    </row>
    <row r="64" spans="1:7" ht="81.75" customHeight="1">
      <c r="A64" s="41" t="s">
        <v>178</v>
      </c>
      <c r="B64" s="51">
        <v>955</v>
      </c>
      <c r="C64" s="43" t="s">
        <v>104</v>
      </c>
      <c r="D64" s="43" t="s">
        <v>113</v>
      </c>
      <c r="E64" s="43" t="s">
        <v>145</v>
      </c>
      <c r="F64" s="43" t="s">
        <v>28</v>
      </c>
      <c r="G64" s="44">
        <f>G65</f>
        <v>462218</v>
      </c>
    </row>
    <row r="65" spans="1:7" ht="73.5" customHeight="1">
      <c r="A65" s="19" t="s">
        <v>147</v>
      </c>
      <c r="B65" s="10">
        <v>955</v>
      </c>
      <c r="C65" s="16" t="s">
        <v>104</v>
      </c>
      <c r="D65" s="16" t="s">
        <v>113</v>
      </c>
      <c r="E65" s="47" t="s">
        <v>146</v>
      </c>
      <c r="F65" s="16" t="s">
        <v>28</v>
      </c>
      <c r="G65" s="35">
        <f>G66</f>
        <v>462218</v>
      </c>
    </row>
    <row r="66" spans="1:7" ht="48.75" customHeight="1">
      <c r="A66" s="39" t="s">
        <v>82</v>
      </c>
      <c r="B66" s="10">
        <v>955</v>
      </c>
      <c r="C66" s="16" t="s">
        <v>104</v>
      </c>
      <c r="D66" s="16" t="s">
        <v>113</v>
      </c>
      <c r="E66" s="47" t="s">
        <v>146</v>
      </c>
      <c r="F66" s="16" t="s">
        <v>83</v>
      </c>
      <c r="G66" s="35">
        <f>G67</f>
        <v>462218</v>
      </c>
    </row>
    <row r="67" spans="1:7" ht="48.75" customHeight="1">
      <c r="A67" s="39" t="s">
        <v>85</v>
      </c>
      <c r="B67" s="10">
        <v>955</v>
      </c>
      <c r="C67" s="16" t="s">
        <v>104</v>
      </c>
      <c r="D67" s="16" t="s">
        <v>113</v>
      </c>
      <c r="E67" s="47" t="s">
        <v>146</v>
      </c>
      <c r="F67" s="16" t="s">
        <v>84</v>
      </c>
      <c r="G67" s="35">
        <v>462218</v>
      </c>
    </row>
    <row r="68" spans="1:7" ht="87.75" customHeight="1">
      <c r="A68" s="41" t="s">
        <v>180</v>
      </c>
      <c r="B68" s="51">
        <v>955</v>
      </c>
      <c r="C68" s="43" t="s">
        <v>104</v>
      </c>
      <c r="D68" s="43" t="s">
        <v>113</v>
      </c>
      <c r="E68" s="43" t="s">
        <v>159</v>
      </c>
      <c r="F68" s="43" t="s">
        <v>28</v>
      </c>
      <c r="G68" s="44">
        <f>G69</f>
        <v>657652</v>
      </c>
    </row>
    <row r="69" spans="1:7" ht="78" customHeight="1">
      <c r="A69" s="19" t="s">
        <v>161</v>
      </c>
      <c r="B69" s="10">
        <v>955</v>
      </c>
      <c r="C69" s="16" t="s">
        <v>104</v>
      </c>
      <c r="D69" s="16" t="s">
        <v>113</v>
      </c>
      <c r="E69" s="47" t="s">
        <v>160</v>
      </c>
      <c r="F69" s="16" t="s">
        <v>28</v>
      </c>
      <c r="G69" s="35">
        <f>G70</f>
        <v>657652</v>
      </c>
    </row>
    <row r="70" spans="1:7" ht="48.75" customHeight="1">
      <c r="A70" s="39" t="s">
        <v>82</v>
      </c>
      <c r="B70" s="10">
        <v>955</v>
      </c>
      <c r="C70" s="16" t="s">
        <v>104</v>
      </c>
      <c r="D70" s="16" t="s">
        <v>113</v>
      </c>
      <c r="E70" s="47" t="s">
        <v>160</v>
      </c>
      <c r="F70" s="16" t="s">
        <v>83</v>
      </c>
      <c r="G70" s="35">
        <f>G71</f>
        <v>657652</v>
      </c>
    </row>
    <row r="71" spans="1:7" ht="48.75" customHeight="1">
      <c r="A71" s="39" t="s">
        <v>85</v>
      </c>
      <c r="B71" s="10">
        <v>955</v>
      </c>
      <c r="C71" s="16" t="s">
        <v>104</v>
      </c>
      <c r="D71" s="16" t="s">
        <v>113</v>
      </c>
      <c r="E71" s="47" t="s">
        <v>160</v>
      </c>
      <c r="F71" s="16" t="s">
        <v>84</v>
      </c>
      <c r="G71" s="35">
        <v>657652</v>
      </c>
    </row>
    <row r="72" spans="1:7" ht="23.25" customHeight="1">
      <c r="A72" s="21" t="s">
        <v>199</v>
      </c>
      <c r="B72" s="9">
        <v>955</v>
      </c>
      <c r="C72" s="20" t="s">
        <v>198</v>
      </c>
      <c r="D72" s="20" t="s">
        <v>101</v>
      </c>
      <c r="E72" s="20" t="s">
        <v>108</v>
      </c>
      <c r="F72" s="20" t="s">
        <v>28</v>
      </c>
      <c r="G72" s="38">
        <f aca="true" t="shared" si="2" ref="G72:G78">G73</f>
        <v>500000</v>
      </c>
    </row>
    <row r="73" spans="1:7" ht="21.75" customHeight="1">
      <c r="A73" s="39" t="s">
        <v>197</v>
      </c>
      <c r="B73" s="10">
        <v>955</v>
      </c>
      <c r="C73" s="16" t="s">
        <v>198</v>
      </c>
      <c r="D73" s="16" t="s">
        <v>105</v>
      </c>
      <c r="E73" s="16" t="s">
        <v>108</v>
      </c>
      <c r="F73" s="16" t="s">
        <v>28</v>
      </c>
      <c r="G73" s="35">
        <f t="shared" si="2"/>
        <v>500000</v>
      </c>
    </row>
    <row r="74" spans="1:7" ht="34.5" customHeight="1">
      <c r="A74" s="46" t="s">
        <v>90</v>
      </c>
      <c r="B74" s="10">
        <v>955</v>
      </c>
      <c r="C74" s="55" t="s">
        <v>198</v>
      </c>
      <c r="D74" s="16" t="s">
        <v>105</v>
      </c>
      <c r="E74" s="16" t="s">
        <v>107</v>
      </c>
      <c r="F74" s="16" t="s">
        <v>28</v>
      </c>
      <c r="G74" s="35">
        <f t="shared" si="2"/>
        <v>500000</v>
      </c>
    </row>
    <row r="75" spans="1:7" ht="48.75" customHeight="1">
      <c r="A75" s="39" t="s">
        <v>91</v>
      </c>
      <c r="B75" s="10">
        <v>955</v>
      </c>
      <c r="C75" s="55" t="s">
        <v>198</v>
      </c>
      <c r="D75" s="16" t="s">
        <v>105</v>
      </c>
      <c r="E75" s="16" t="s">
        <v>109</v>
      </c>
      <c r="F75" s="43" t="s">
        <v>28</v>
      </c>
      <c r="G75" s="35">
        <f t="shared" si="2"/>
        <v>500000</v>
      </c>
    </row>
    <row r="76" spans="1:7" ht="48.75" customHeight="1">
      <c r="A76" s="39" t="s">
        <v>200</v>
      </c>
      <c r="B76" s="10">
        <v>955</v>
      </c>
      <c r="C76" s="16" t="s">
        <v>198</v>
      </c>
      <c r="D76" s="16" t="s">
        <v>105</v>
      </c>
      <c r="E76" s="16" t="s">
        <v>201</v>
      </c>
      <c r="F76" s="43" t="s">
        <v>28</v>
      </c>
      <c r="G76" s="35">
        <f t="shared" si="2"/>
        <v>500000</v>
      </c>
    </row>
    <row r="77" spans="1:7" ht="94.5" customHeight="1">
      <c r="A77" s="39" t="s">
        <v>195</v>
      </c>
      <c r="B77" s="10">
        <v>955</v>
      </c>
      <c r="C77" s="16" t="s">
        <v>198</v>
      </c>
      <c r="D77" s="16" t="s">
        <v>105</v>
      </c>
      <c r="E77" s="16" t="s">
        <v>202</v>
      </c>
      <c r="F77" s="43" t="s">
        <v>28</v>
      </c>
      <c r="G77" s="35">
        <f t="shared" si="2"/>
        <v>500000</v>
      </c>
    </row>
    <row r="78" spans="1:7" ht="48.75" customHeight="1">
      <c r="A78" s="39" t="s">
        <v>82</v>
      </c>
      <c r="B78" s="10">
        <v>955</v>
      </c>
      <c r="C78" s="16" t="s">
        <v>198</v>
      </c>
      <c r="D78" s="16" t="s">
        <v>105</v>
      </c>
      <c r="E78" s="16" t="s">
        <v>202</v>
      </c>
      <c r="F78" s="16" t="s">
        <v>83</v>
      </c>
      <c r="G78" s="35">
        <f t="shared" si="2"/>
        <v>500000</v>
      </c>
    </row>
    <row r="79" spans="1:7" ht="48.75" customHeight="1">
      <c r="A79" s="39" t="s">
        <v>85</v>
      </c>
      <c r="B79" s="10">
        <v>955</v>
      </c>
      <c r="C79" s="16" t="s">
        <v>198</v>
      </c>
      <c r="D79" s="16" t="s">
        <v>105</v>
      </c>
      <c r="E79" s="16" t="s">
        <v>202</v>
      </c>
      <c r="F79" s="16" t="s">
        <v>84</v>
      </c>
      <c r="G79" s="35">
        <v>500000</v>
      </c>
    </row>
    <row r="80" spans="1:7" ht="21.75" customHeight="1">
      <c r="A80" s="40" t="s">
        <v>34</v>
      </c>
      <c r="B80" s="9">
        <v>955</v>
      </c>
      <c r="C80" s="20" t="s">
        <v>106</v>
      </c>
      <c r="D80" s="20" t="s">
        <v>101</v>
      </c>
      <c r="E80" s="20" t="s">
        <v>108</v>
      </c>
      <c r="F80" s="20" t="s">
        <v>28</v>
      </c>
      <c r="G80" s="38">
        <f>G81</f>
        <v>1991022.5699999998</v>
      </c>
    </row>
    <row r="81" spans="1:7" ht="21" customHeight="1">
      <c r="A81" s="39" t="s">
        <v>33</v>
      </c>
      <c r="B81" s="10">
        <v>955</v>
      </c>
      <c r="C81" s="22" t="s">
        <v>106</v>
      </c>
      <c r="D81" s="22" t="s">
        <v>102</v>
      </c>
      <c r="E81" s="22" t="s">
        <v>108</v>
      </c>
      <c r="F81" s="22" t="s">
        <v>28</v>
      </c>
      <c r="G81" s="36">
        <f>G82</f>
        <v>1991022.5699999998</v>
      </c>
    </row>
    <row r="82" spans="1:7" ht="36.75" customHeight="1">
      <c r="A82" s="46" t="s">
        <v>90</v>
      </c>
      <c r="B82" s="10">
        <v>955</v>
      </c>
      <c r="C82" s="55" t="s">
        <v>106</v>
      </c>
      <c r="D82" s="16" t="s">
        <v>102</v>
      </c>
      <c r="E82" s="16" t="s">
        <v>107</v>
      </c>
      <c r="F82" s="16" t="s">
        <v>28</v>
      </c>
      <c r="G82" s="35">
        <f>G83</f>
        <v>1991022.5699999998</v>
      </c>
    </row>
    <row r="83" spans="1:7" ht="52.5" customHeight="1">
      <c r="A83" s="46" t="s">
        <v>118</v>
      </c>
      <c r="B83" s="10">
        <v>955</v>
      </c>
      <c r="C83" s="55" t="s">
        <v>106</v>
      </c>
      <c r="D83" s="16" t="s">
        <v>102</v>
      </c>
      <c r="E83" s="16" t="s">
        <v>109</v>
      </c>
      <c r="F83" s="16" t="s">
        <v>28</v>
      </c>
      <c r="G83" s="35">
        <f>G84</f>
        <v>1991022.5699999998</v>
      </c>
    </row>
    <row r="84" spans="1:7" ht="52.5" customHeight="1">
      <c r="A84" s="46" t="s">
        <v>156</v>
      </c>
      <c r="B84" s="10">
        <v>955</v>
      </c>
      <c r="C84" s="55" t="s">
        <v>106</v>
      </c>
      <c r="D84" s="16" t="s">
        <v>102</v>
      </c>
      <c r="E84" s="16" t="s">
        <v>155</v>
      </c>
      <c r="F84" s="16" t="s">
        <v>28</v>
      </c>
      <c r="G84" s="35">
        <f>G85+G90</f>
        <v>1991022.5699999998</v>
      </c>
    </row>
    <row r="85" spans="1:7" ht="40.5" customHeight="1">
      <c r="A85" s="46" t="s">
        <v>127</v>
      </c>
      <c r="B85" s="10">
        <v>955</v>
      </c>
      <c r="C85" s="55" t="s">
        <v>106</v>
      </c>
      <c r="D85" s="16" t="s">
        <v>102</v>
      </c>
      <c r="E85" s="16" t="s">
        <v>163</v>
      </c>
      <c r="F85" s="16" t="s">
        <v>28</v>
      </c>
      <c r="G85" s="35">
        <f>G86+G88</f>
        <v>701022.57</v>
      </c>
    </row>
    <row r="86" spans="1:7" ht="33" customHeight="1">
      <c r="A86" s="39" t="s">
        <v>82</v>
      </c>
      <c r="B86" s="10">
        <v>955</v>
      </c>
      <c r="C86" s="22" t="s">
        <v>106</v>
      </c>
      <c r="D86" s="22" t="s">
        <v>102</v>
      </c>
      <c r="E86" s="16" t="s">
        <v>163</v>
      </c>
      <c r="F86" s="22" t="s">
        <v>83</v>
      </c>
      <c r="G86" s="36">
        <f>G87</f>
        <v>700022.57</v>
      </c>
    </row>
    <row r="87" spans="1:7" ht="49.5" customHeight="1">
      <c r="A87" s="39" t="s">
        <v>85</v>
      </c>
      <c r="B87" s="10">
        <v>955</v>
      </c>
      <c r="C87" s="22" t="s">
        <v>106</v>
      </c>
      <c r="D87" s="22" t="s">
        <v>102</v>
      </c>
      <c r="E87" s="16" t="s">
        <v>163</v>
      </c>
      <c r="F87" s="22" t="s">
        <v>84</v>
      </c>
      <c r="G87" s="35">
        <v>700022.57</v>
      </c>
    </row>
    <row r="88" spans="1:7" ht="21.75" customHeight="1">
      <c r="A88" s="46" t="s">
        <v>88</v>
      </c>
      <c r="B88" s="52">
        <v>955</v>
      </c>
      <c r="C88" s="55" t="s">
        <v>106</v>
      </c>
      <c r="D88" s="22" t="s">
        <v>102</v>
      </c>
      <c r="E88" s="16" t="s">
        <v>163</v>
      </c>
      <c r="F88" s="22" t="s">
        <v>86</v>
      </c>
      <c r="G88" s="36">
        <f>G89</f>
        <v>1000</v>
      </c>
    </row>
    <row r="89" spans="1:7" ht="21" customHeight="1">
      <c r="A89" s="46" t="s">
        <v>89</v>
      </c>
      <c r="B89" s="52">
        <v>955</v>
      </c>
      <c r="C89" s="55" t="s">
        <v>106</v>
      </c>
      <c r="D89" s="22" t="s">
        <v>102</v>
      </c>
      <c r="E89" s="16" t="s">
        <v>163</v>
      </c>
      <c r="F89" s="22" t="s">
        <v>87</v>
      </c>
      <c r="G89" s="36">
        <v>1000</v>
      </c>
    </row>
    <row r="90" spans="1:7" ht="66.75" customHeight="1">
      <c r="A90" s="39" t="s">
        <v>119</v>
      </c>
      <c r="B90" s="10">
        <v>955</v>
      </c>
      <c r="C90" s="22" t="s">
        <v>106</v>
      </c>
      <c r="D90" s="22" t="s">
        <v>102</v>
      </c>
      <c r="E90" s="16" t="s">
        <v>162</v>
      </c>
      <c r="F90" s="22" t="s">
        <v>28</v>
      </c>
      <c r="G90" s="36">
        <f>G91</f>
        <v>1290000</v>
      </c>
    </row>
    <row r="91" spans="1:7" ht="22.5" customHeight="1">
      <c r="A91" s="39" t="s">
        <v>154</v>
      </c>
      <c r="B91" s="10">
        <v>955</v>
      </c>
      <c r="C91" s="22" t="s">
        <v>106</v>
      </c>
      <c r="D91" s="22" t="s">
        <v>102</v>
      </c>
      <c r="E91" s="16" t="s">
        <v>162</v>
      </c>
      <c r="F91" s="22" t="s">
        <v>32</v>
      </c>
      <c r="G91" s="36">
        <f>G92</f>
        <v>1290000</v>
      </c>
    </row>
    <row r="92" spans="1:7" ht="21" customHeight="1">
      <c r="A92" s="39" t="s">
        <v>75</v>
      </c>
      <c r="B92" s="10">
        <v>955</v>
      </c>
      <c r="C92" s="22" t="s">
        <v>106</v>
      </c>
      <c r="D92" s="22" t="s">
        <v>102</v>
      </c>
      <c r="E92" s="16" t="s">
        <v>162</v>
      </c>
      <c r="F92" s="22" t="s">
        <v>115</v>
      </c>
      <c r="G92" s="36">
        <v>1290000</v>
      </c>
    </row>
    <row r="93" spans="1:7" ht="19.5" customHeight="1">
      <c r="A93" s="37" t="s">
        <v>26</v>
      </c>
      <c r="B93" s="9"/>
      <c r="C93" s="20"/>
      <c r="D93" s="20"/>
      <c r="E93" s="20"/>
      <c r="F93" s="20"/>
      <c r="G93" s="38">
        <f>G13+G42+G80+G58+G72+G52</f>
        <v>10799986.64</v>
      </c>
    </row>
  </sheetData>
  <sheetProtection/>
  <mergeCells count="14">
    <mergeCell ref="B9:B10"/>
    <mergeCell ref="A9:A10"/>
    <mergeCell ref="D9:D10"/>
    <mergeCell ref="E9:E10"/>
    <mergeCell ref="G9:G10"/>
    <mergeCell ref="A7:G7"/>
    <mergeCell ref="F9:F10"/>
    <mergeCell ref="C9:C10"/>
    <mergeCell ref="B1:G1"/>
    <mergeCell ref="B2:G2"/>
    <mergeCell ref="B3:G3"/>
    <mergeCell ref="B4:G4"/>
    <mergeCell ref="D5:G5"/>
    <mergeCell ref="A6:G6"/>
  </mergeCells>
  <printOptions/>
  <pageMargins left="0.1968503937007874" right="0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</sheetPr>
  <dimension ref="A1:G36"/>
  <sheetViews>
    <sheetView tabSelected="1" view="pageBreakPreview" zoomScaleSheetLayoutView="100" zoomScalePageLayoutView="0" workbookViewId="0" topLeftCell="A1">
      <selection activeCell="B8" sqref="B8:B9"/>
    </sheetView>
  </sheetViews>
  <sheetFormatPr defaultColWidth="9.00390625" defaultRowHeight="12.75"/>
  <cols>
    <col min="1" max="1" width="53.875" style="0" customWidth="1"/>
    <col min="2" max="2" width="17.00390625" style="0" customWidth="1"/>
    <col min="3" max="3" width="15.00390625" style="0" customWidth="1"/>
  </cols>
  <sheetData>
    <row r="1" spans="1:3" ht="15.75">
      <c r="A1" s="114" t="s">
        <v>192</v>
      </c>
      <c r="B1" s="114"/>
      <c r="C1" s="114"/>
    </row>
    <row r="2" spans="1:3" ht="15.75">
      <c r="A2" s="114" t="s">
        <v>164</v>
      </c>
      <c r="B2" s="114"/>
      <c r="C2" s="114"/>
    </row>
    <row r="3" spans="1:3" ht="15.75">
      <c r="A3" s="114" t="s">
        <v>9</v>
      </c>
      <c r="B3" s="114"/>
      <c r="C3" s="114"/>
    </row>
    <row r="4" spans="1:3" ht="15.75">
      <c r="A4" s="114" t="s">
        <v>114</v>
      </c>
      <c r="B4" s="114"/>
      <c r="C4" s="114"/>
    </row>
    <row r="5" spans="1:3" ht="15.75">
      <c r="A5" s="115" t="s">
        <v>210</v>
      </c>
      <c r="B5" s="115"/>
      <c r="C5" s="115"/>
    </row>
    <row r="6" spans="1:3" ht="49.5" customHeight="1">
      <c r="A6" s="106" t="s">
        <v>181</v>
      </c>
      <c r="B6" s="106"/>
      <c r="C6" s="106"/>
    </row>
    <row r="7" spans="1:3" ht="17.25" customHeight="1">
      <c r="A7" s="45"/>
      <c r="B7" s="45"/>
      <c r="C7" s="72" t="s">
        <v>139</v>
      </c>
    </row>
    <row r="8" spans="1:3" ht="14.25" customHeight="1">
      <c r="A8" s="119" t="s">
        <v>12</v>
      </c>
      <c r="B8" s="120" t="s">
        <v>14</v>
      </c>
      <c r="C8" s="108" t="s">
        <v>126</v>
      </c>
    </row>
    <row r="9" spans="1:3" ht="45.75" customHeight="1">
      <c r="A9" s="119"/>
      <c r="B9" s="121"/>
      <c r="C9" s="109"/>
    </row>
    <row r="10" spans="1:3" ht="45.75" customHeight="1">
      <c r="A10" s="116" t="s">
        <v>120</v>
      </c>
      <c r="B10" s="117"/>
      <c r="C10" s="118"/>
    </row>
    <row r="11" spans="1:7" ht="77.25" customHeight="1">
      <c r="A11" s="69" t="s">
        <v>209</v>
      </c>
      <c r="B11" s="9">
        <v>500000000</v>
      </c>
      <c r="C11" s="38">
        <f>C12</f>
        <v>165000</v>
      </c>
      <c r="G11" s="2"/>
    </row>
    <row r="12" spans="1:3" ht="45.75" customHeight="1">
      <c r="A12" s="80" t="s">
        <v>207</v>
      </c>
      <c r="B12" s="10">
        <v>500120050</v>
      </c>
      <c r="C12" s="36">
        <v>165000</v>
      </c>
    </row>
    <row r="13" spans="1:3" ht="102" customHeight="1">
      <c r="A13" s="69" t="s">
        <v>177</v>
      </c>
      <c r="B13" s="20" t="s">
        <v>130</v>
      </c>
      <c r="C13" s="70">
        <f>C14</f>
        <v>3029579.79</v>
      </c>
    </row>
    <row r="14" spans="1:3" ht="56.25" customHeight="1">
      <c r="A14" s="19" t="s">
        <v>131</v>
      </c>
      <c r="B14" s="47" t="s">
        <v>132</v>
      </c>
      <c r="C14" s="35">
        <v>3029579.79</v>
      </c>
    </row>
    <row r="15" spans="1:3" ht="73.5" customHeight="1">
      <c r="A15" s="21" t="s">
        <v>178</v>
      </c>
      <c r="B15" s="20" t="s">
        <v>145</v>
      </c>
      <c r="C15" s="70">
        <f>C16</f>
        <v>462218</v>
      </c>
    </row>
    <row r="16" spans="1:3" ht="60" customHeight="1">
      <c r="A16" s="19" t="s">
        <v>147</v>
      </c>
      <c r="B16" s="47" t="s">
        <v>146</v>
      </c>
      <c r="C16" s="35">
        <v>462218</v>
      </c>
    </row>
    <row r="17" spans="1:3" ht="69" customHeight="1">
      <c r="A17" s="21" t="s">
        <v>180</v>
      </c>
      <c r="B17" s="20" t="s">
        <v>159</v>
      </c>
      <c r="C17" s="70">
        <f>C18</f>
        <v>657652</v>
      </c>
    </row>
    <row r="18" spans="1:3" ht="58.5" customHeight="1">
      <c r="A18" s="19" t="s">
        <v>161</v>
      </c>
      <c r="B18" s="47" t="s">
        <v>160</v>
      </c>
      <c r="C18" s="35">
        <v>657652</v>
      </c>
    </row>
    <row r="19" spans="1:3" ht="23.25" customHeight="1">
      <c r="A19" s="65" t="s">
        <v>121</v>
      </c>
      <c r="B19" s="66"/>
      <c r="C19" s="67">
        <f>C13+C15+C17+C11</f>
        <v>4314449.79</v>
      </c>
    </row>
    <row r="20" spans="1:3" ht="45" customHeight="1">
      <c r="A20" s="116" t="s">
        <v>90</v>
      </c>
      <c r="B20" s="117"/>
      <c r="C20" s="118"/>
    </row>
    <row r="21" spans="1:3" ht="45" customHeight="1">
      <c r="A21" s="39" t="s">
        <v>90</v>
      </c>
      <c r="B21" s="16" t="s">
        <v>107</v>
      </c>
      <c r="C21" s="35"/>
    </row>
    <row r="22" spans="1:3" ht="45" customHeight="1">
      <c r="A22" s="39" t="s">
        <v>91</v>
      </c>
      <c r="B22" s="16" t="s">
        <v>109</v>
      </c>
      <c r="C22" s="35">
        <f>C23+C28+C26</f>
        <v>2706607.57</v>
      </c>
    </row>
    <row r="23" spans="1:3" ht="45" customHeight="1">
      <c r="A23" s="39" t="s">
        <v>156</v>
      </c>
      <c r="B23" s="16" t="s">
        <v>155</v>
      </c>
      <c r="C23" s="35">
        <f>C24+C25</f>
        <v>1991022.5699999998</v>
      </c>
    </row>
    <row r="24" spans="1:3" ht="45" customHeight="1">
      <c r="A24" s="46" t="s">
        <v>127</v>
      </c>
      <c r="B24" s="16" t="s">
        <v>163</v>
      </c>
      <c r="C24" s="35">
        <v>701022.57</v>
      </c>
    </row>
    <row r="25" spans="1:3" ht="51.75" customHeight="1">
      <c r="A25" s="39" t="s">
        <v>119</v>
      </c>
      <c r="B25" s="16" t="s">
        <v>162</v>
      </c>
      <c r="C25" s="35">
        <v>1290000</v>
      </c>
    </row>
    <row r="26" spans="1:3" ht="51.75" customHeight="1">
      <c r="A26" s="39" t="s">
        <v>200</v>
      </c>
      <c r="B26" s="16" t="s">
        <v>201</v>
      </c>
      <c r="C26" s="35">
        <f>C27</f>
        <v>500000</v>
      </c>
    </row>
    <row r="27" spans="1:3" ht="84.75" customHeight="1">
      <c r="A27" s="39" t="s">
        <v>195</v>
      </c>
      <c r="B27" s="16" t="s">
        <v>202</v>
      </c>
      <c r="C27" s="35">
        <v>500000</v>
      </c>
    </row>
    <row r="28" spans="1:3" ht="45" customHeight="1">
      <c r="A28" s="39" t="s">
        <v>135</v>
      </c>
      <c r="B28" s="16" t="s">
        <v>136</v>
      </c>
      <c r="C28" s="35">
        <f>C29</f>
        <v>215585</v>
      </c>
    </row>
    <row r="29" spans="1:3" ht="45" customHeight="1">
      <c r="A29" s="39" t="s">
        <v>23</v>
      </c>
      <c r="B29" s="16" t="s">
        <v>110</v>
      </c>
      <c r="C29" s="35">
        <v>215585</v>
      </c>
    </row>
    <row r="30" spans="1:3" ht="45" customHeight="1">
      <c r="A30" s="39" t="s">
        <v>138</v>
      </c>
      <c r="B30" s="16" t="s">
        <v>137</v>
      </c>
      <c r="C30" s="35">
        <f>C31+C32+C33+C34</f>
        <v>3778929.2800000003</v>
      </c>
    </row>
    <row r="31" spans="1:3" ht="20.25" customHeight="1">
      <c r="A31" s="39" t="s">
        <v>31</v>
      </c>
      <c r="B31" s="16" t="s">
        <v>133</v>
      </c>
      <c r="C31" s="35">
        <v>648000</v>
      </c>
    </row>
    <row r="32" spans="1:3" ht="37.5" customHeight="1">
      <c r="A32" s="39" t="s">
        <v>92</v>
      </c>
      <c r="B32" s="16" t="s">
        <v>134</v>
      </c>
      <c r="C32" s="35">
        <v>1531000</v>
      </c>
    </row>
    <row r="33" spans="1:3" ht="37.5" customHeight="1">
      <c r="A33" s="46" t="s">
        <v>183</v>
      </c>
      <c r="B33" s="16" t="s">
        <v>184</v>
      </c>
      <c r="C33" s="35">
        <v>784000</v>
      </c>
    </row>
    <row r="34" spans="1:3" ht="37.5" customHeight="1">
      <c r="A34" s="46" t="s">
        <v>56</v>
      </c>
      <c r="B34" s="16" t="s">
        <v>187</v>
      </c>
      <c r="C34" s="35">
        <v>815929.28</v>
      </c>
    </row>
    <row r="35" spans="1:3" ht="21.75" customHeight="1">
      <c r="A35" s="65" t="s">
        <v>122</v>
      </c>
      <c r="B35" s="68"/>
      <c r="C35" s="67">
        <f>C30+C22</f>
        <v>6485536.85</v>
      </c>
    </row>
    <row r="36" spans="1:3" ht="31.5">
      <c r="A36" s="42" t="s">
        <v>123</v>
      </c>
      <c r="B36" s="42"/>
      <c r="C36" s="17">
        <f>C19+C35</f>
        <v>10799986.64</v>
      </c>
    </row>
  </sheetData>
  <sheetProtection/>
  <mergeCells count="11">
    <mergeCell ref="B8:B9"/>
    <mergeCell ref="A1:C1"/>
    <mergeCell ref="A2:C2"/>
    <mergeCell ref="A4:C4"/>
    <mergeCell ref="A5:C5"/>
    <mergeCell ref="A3:C3"/>
    <mergeCell ref="A20:C20"/>
    <mergeCell ref="A10:C10"/>
    <mergeCell ref="A6:C6"/>
    <mergeCell ref="A8:A9"/>
    <mergeCell ref="C8:C9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fin540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wert</dc:creator>
  <cp:keywords/>
  <dc:description/>
  <cp:lastModifiedBy>Крыловка</cp:lastModifiedBy>
  <cp:lastPrinted>2023-09-28T00:03:34Z</cp:lastPrinted>
  <dcterms:created xsi:type="dcterms:W3CDTF">2008-10-27T01:25:53Z</dcterms:created>
  <dcterms:modified xsi:type="dcterms:W3CDTF">2023-09-28T00:04:24Z</dcterms:modified>
  <cp:category/>
  <cp:version/>
  <cp:contentType/>
  <cp:contentStatus/>
</cp:coreProperties>
</file>